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 (2)" sheetId="2" r:id="rId1"/>
  </sheets>
  <definedNames>
    <definedName name="_xlnm.Print_Area" localSheetId="0">'Лист1 (2)'!$A$1:$K$26</definedName>
  </definedNames>
  <calcPr calcId="145621" refMode="R1C1"/>
</workbook>
</file>

<file path=xl/calcChain.xml><?xml version="1.0" encoding="utf-8"?>
<calcChain xmlns="http://schemas.openxmlformats.org/spreadsheetml/2006/main">
  <c r="E9" i="2" l="1"/>
  <c r="G26" i="2"/>
  <c r="E26" i="2"/>
  <c r="H24" i="2"/>
  <c r="H25" i="2"/>
  <c r="H23" i="2"/>
  <c r="H15" i="2"/>
  <c r="G9" i="2" l="1"/>
  <c r="E22" i="2"/>
  <c r="F15" i="2" s="1"/>
  <c r="G22" i="2"/>
  <c r="G14" i="2"/>
  <c r="E14" i="2"/>
  <c r="H11" i="2"/>
  <c r="H10" i="2"/>
  <c r="F13" i="2" l="1"/>
  <c r="F12" i="2"/>
  <c r="F11" i="2"/>
  <c r="F10" i="2"/>
  <c r="H21" i="2"/>
  <c r="F21" i="2"/>
  <c r="H20" i="2"/>
  <c r="F20" i="2"/>
  <c r="H19" i="2"/>
  <c r="F19" i="2"/>
  <c r="H18" i="2"/>
  <c r="F18" i="2"/>
  <c r="H17" i="2"/>
  <c r="F17" i="2"/>
  <c r="H16" i="2"/>
  <c r="F16" i="2"/>
  <c r="F22" i="2"/>
  <c r="F14" i="2" l="1"/>
  <c r="H13" i="2"/>
  <c r="H12" i="2"/>
  <c r="F25" i="2" l="1"/>
  <c r="F23" i="2" l="1"/>
  <c r="F24" i="2"/>
  <c r="F26" i="2" l="1"/>
  <c r="H8" i="2"/>
  <c r="F6" i="2"/>
  <c r="F8" i="2" l="1"/>
  <c r="H7" i="2" l="1"/>
  <c r="F7" i="2"/>
  <c r="F9" i="2" s="1"/>
  <c r="H6" i="2"/>
</calcChain>
</file>

<file path=xl/sharedStrings.xml><?xml version="1.0" encoding="utf-8"?>
<sst xmlns="http://schemas.openxmlformats.org/spreadsheetml/2006/main" count="78" uniqueCount="46">
  <si>
    <t>№ п/п</t>
  </si>
  <si>
    <t>Наименование муниципальной услуги</t>
  </si>
  <si>
    <t>Сроки проведения анкетирования</t>
  </si>
  <si>
    <t>Оценка мониторинга</t>
  </si>
  <si>
    <t>Интерпретация оценки</t>
  </si>
  <si>
    <t>1.</t>
  </si>
  <si>
    <t>услуги соответствуют потребности потребителей</t>
  </si>
  <si>
    <t>2.</t>
  </si>
  <si>
    <t>Критерии оценки удовлетворенности потребности в муниципальных услугах опрошенных потребителей, %</t>
  </si>
  <si>
    <t>Количество опрошенных, чел.</t>
  </si>
  <si>
    <t>Культура и искусство</t>
  </si>
  <si>
    <t>Образование</t>
  </si>
  <si>
    <t xml:space="preserve">
% от числа опрошенных по каждой муниципальной услуге
</t>
  </si>
  <si>
    <t>более 70%</t>
  </si>
  <si>
    <t>Сфера оказания муниципальных услуг</t>
  </si>
  <si>
    <t>Удовлетворено муниципальными услугами</t>
  </si>
  <si>
    <t>%</t>
  </si>
  <si>
    <t>чел.</t>
  </si>
  <si>
    <t xml:space="preserve">Предоставление социального обслуживания в форме социального обслуживания на дому </t>
  </si>
  <si>
    <t xml:space="preserve">Предоставление социального обслуживания в стационарной форме </t>
  </si>
  <si>
    <t xml:space="preserve">Предоставление социального обслуживания в полустационарной форме </t>
  </si>
  <si>
    <t>Итого по соц.сфере</t>
  </si>
  <si>
    <t>Итого по культуре</t>
  </si>
  <si>
    <t>Итого по архиву</t>
  </si>
  <si>
    <t xml:space="preserve">Библиотечное, библиографическое и информационное обслуживание пользователей библиотеки </t>
  </si>
  <si>
    <t xml:space="preserve">Реализация дополнительных предпрофессиональных программ в области искусств Народные инструменты </t>
  </si>
  <si>
    <t>Реализация дополнительных предпрофессиональных программ в области искусств. Фортепиано</t>
  </si>
  <si>
    <t>Итого по образованию</t>
  </si>
  <si>
    <t xml:space="preserve">Реализация основных общеобразовательных программ дошкольного образования
</t>
  </si>
  <si>
    <t xml:space="preserve">Присмотр и уход
</t>
  </si>
  <si>
    <t>Реализация основных общеобразовательных программ начального общего образования</t>
  </si>
  <si>
    <t>Реализация основных общеобразовательных программ основного общего образования</t>
  </si>
  <si>
    <t>Реализация основных общеобразовательных программ среднего общего образования</t>
  </si>
  <si>
    <t>Реализация дополнительных общеразвивающих программ</t>
  </si>
  <si>
    <t>Присмотр и уход</t>
  </si>
  <si>
    <t>Социальная сфера</t>
  </si>
  <si>
    <t>Организация хранения, комплектования, учета и
использования документов</t>
  </si>
  <si>
    <t>Реализация дополнительных программ общеразвивающих программ в области искусств</t>
  </si>
  <si>
    <t>15.01.2018-15.02.2018</t>
  </si>
  <si>
    <t>26.01.2018-19.02.2018</t>
  </si>
  <si>
    <t>Результаты проведенного мониторинга потребности в муниципальных услугах по муниципальному образованию Боготольский район за 2017 год</t>
  </si>
  <si>
    <t>09.01.2018-22.02.2018</t>
  </si>
  <si>
    <t>Оказание информационных услуг на основе архивных документов по тематическим запросам</t>
  </si>
  <si>
    <t>Оказание информационных услуг на основе архивных документов по социально-правовым запросам</t>
  </si>
  <si>
    <t>Обеспечения доступа к архивным документам (копиям) справочно-поисковым системам</t>
  </si>
  <si>
    <t>06.02.2018-22.02.2018г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</si>
</sst>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26"/>
  <sheetViews>
    <sheetView tabSelected="1" view="pageBreakPreview" zoomScale="73" zoomScaleNormal="100" zoomScaleSheetLayoutView="73"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E10" sqref="E10"/>
    </sheetView>
  </sheetViews>
  <sheetFormatPr defaultRowHeight="15" outlineLevelRow="1" x14ac:dyDescent="0.25"/>
  <cols>
    <col min="1" max="1" width="7" customWidth="1"/>
    <col min="2" max="2" width="18.7109375" customWidth="1"/>
    <col min="3" max="3" width="50.7109375" customWidth="1"/>
    <col min="4" max="4" width="20.42578125" customWidth="1"/>
    <col min="5" max="5" width="15.5703125" customWidth="1"/>
    <col min="6" max="7" width="17.7109375" customWidth="1"/>
    <col min="8" max="8" width="18.7109375" customWidth="1"/>
    <col min="9" max="9" width="30.28515625" customWidth="1"/>
    <col min="10" max="10" width="14.5703125" customWidth="1"/>
    <col min="11" max="11" width="34.5703125" customWidth="1"/>
  </cols>
  <sheetData>
    <row r="1" spans="1:11" ht="55.5" customHeight="1" x14ac:dyDescent="0.25">
      <c r="B1" s="11"/>
      <c r="C1" s="12" t="s">
        <v>40</v>
      </c>
    </row>
    <row r="2" spans="1:11" ht="24.75" customHeight="1" x14ac:dyDescent="0.25">
      <c r="B2" s="11"/>
      <c r="C2" s="33"/>
      <c r="D2" s="33"/>
      <c r="E2" s="33"/>
    </row>
    <row r="3" spans="1:11" ht="90.75" customHeight="1" x14ac:dyDescent="0.25">
      <c r="A3" s="9" t="s">
        <v>0</v>
      </c>
      <c r="B3" s="21" t="s">
        <v>14</v>
      </c>
      <c r="C3" s="21" t="s">
        <v>1</v>
      </c>
      <c r="D3" s="21" t="s">
        <v>2</v>
      </c>
      <c r="E3" s="24" t="s">
        <v>9</v>
      </c>
      <c r="F3" s="24" t="s">
        <v>12</v>
      </c>
      <c r="G3" s="26" t="s">
        <v>15</v>
      </c>
      <c r="H3" s="26"/>
      <c r="I3" s="21" t="s">
        <v>8</v>
      </c>
      <c r="J3" s="21" t="s">
        <v>3</v>
      </c>
      <c r="K3" s="21" t="s">
        <v>4</v>
      </c>
    </row>
    <row r="4" spans="1:11" ht="16.5" customHeight="1" x14ac:dyDescent="0.25">
      <c r="A4" s="10"/>
      <c r="B4" s="22"/>
      <c r="C4" s="22"/>
      <c r="D4" s="22"/>
      <c r="E4" s="25"/>
      <c r="F4" s="25"/>
      <c r="G4" s="8" t="s">
        <v>17</v>
      </c>
      <c r="H4" s="7" t="s">
        <v>16</v>
      </c>
      <c r="I4" s="22"/>
      <c r="J4" s="22"/>
      <c r="K4" s="22"/>
    </row>
    <row r="5" spans="1:11" s="5" customFormat="1" ht="16.5" customHeight="1" x14ac:dyDescent="0.25">
      <c r="A5" s="6">
        <v>1</v>
      </c>
      <c r="B5" s="7">
        <v>2</v>
      </c>
      <c r="C5" s="7">
        <v>3</v>
      </c>
      <c r="D5" s="7">
        <v>4</v>
      </c>
      <c r="E5" s="8">
        <v>5</v>
      </c>
      <c r="F5" s="8">
        <v>6</v>
      </c>
      <c r="G5" s="8">
        <v>7</v>
      </c>
      <c r="H5" s="7">
        <v>8</v>
      </c>
      <c r="I5" s="7">
        <v>9</v>
      </c>
      <c r="J5" s="7">
        <v>10</v>
      </c>
      <c r="K5" s="7">
        <v>11</v>
      </c>
    </row>
    <row r="6" spans="1:11" ht="30" x14ac:dyDescent="0.25">
      <c r="A6" s="27" t="s">
        <v>5</v>
      </c>
      <c r="B6" s="30" t="s">
        <v>35</v>
      </c>
      <c r="C6" s="1" t="s">
        <v>18</v>
      </c>
      <c r="D6" s="23" t="s">
        <v>41</v>
      </c>
      <c r="E6" s="17">
        <v>444</v>
      </c>
      <c r="F6" s="18">
        <f>E6/$E$9*100</f>
        <v>76.419965576592091</v>
      </c>
      <c r="G6" s="17">
        <v>444</v>
      </c>
      <c r="H6" s="19">
        <f>G6/E6*100</f>
        <v>100</v>
      </c>
      <c r="I6" s="3" t="s">
        <v>13</v>
      </c>
      <c r="J6" s="7">
        <v>1</v>
      </c>
      <c r="K6" s="7" t="s">
        <v>6</v>
      </c>
    </row>
    <row r="7" spans="1:11" ht="30" x14ac:dyDescent="0.25">
      <c r="A7" s="28"/>
      <c r="B7" s="31"/>
      <c r="C7" s="1" t="s">
        <v>19</v>
      </c>
      <c r="D7" s="23"/>
      <c r="E7" s="17">
        <v>18</v>
      </c>
      <c r="F7" s="18">
        <f>E7/$E$9*100</f>
        <v>3.0981067125645438</v>
      </c>
      <c r="G7" s="17">
        <v>18</v>
      </c>
      <c r="H7" s="19">
        <f t="shared" ref="H7" si="0">G7/E7*100</f>
        <v>100</v>
      </c>
      <c r="I7" s="3" t="s">
        <v>13</v>
      </c>
      <c r="J7" s="7">
        <v>1</v>
      </c>
      <c r="K7" s="7" t="s">
        <v>6</v>
      </c>
    </row>
    <row r="8" spans="1:11" ht="30" collapsed="1" x14ac:dyDescent="0.25">
      <c r="A8" s="28"/>
      <c r="B8" s="31"/>
      <c r="C8" s="1" t="s">
        <v>20</v>
      </c>
      <c r="D8" s="23"/>
      <c r="E8" s="17">
        <v>119</v>
      </c>
      <c r="F8" s="18">
        <f>E8/$E$9*100</f>
        <v>20.481927710843372</v>
      </c>
      <c r="G8" s="17">
        <v>119</v>
      </c>
      <c r="H8" s="19">
        <f>G8/E8*100</f>
        <v>100</v>
      </c>
      <c r="I8" s="3" t="s">
        <v>13</v>
      </c>
      <c r="J8" s="7">
        <v>1</v>
      </c>
      <c r="K8" s="7" t="s">
        <v>6</v>
      </c>
    </row>
    <row r="9" spans="1:11" hidden="1" outlineLevel="1" x14ac:dyDescent="0.25">
      <c r="A9" s="29"/>
      <c r="B9" s="32"/>
      <c r="C9" s="1" t="s">
        <v>21</v>
      </c>
      <c r="D9" s="16"/>
      <c r="E9" s="17">
        <f>SUM(E6:E8)</f>
        <v>581</v>
      </c>
      <c r="F9" s="17">
        <f>SUM(F6:F8)</f>
        <v>100</v>
      </c>
      <c r="G9" s="17">
        <f>SUM(G6:G8)</f>
        <v>581</v>
      </c>
      <c r="H9" s="19"/>
      <c r="I9" s="3"/>
      <c r="J9" s="7"/>
      <c r="K9" s="7"/>
    </row>
    <row r="10" spans="1:11" ht="48.75" customHeight="1" x14ac:dyDescent="0.25">
      <c r="A10" s="27" t="s">
        <v>7</v>
      </c>
      <c r="B10" s="30" t="s">
        <v>10</v>
      </c>
      <c r="C10" s="1" t="s">
        <v>24</v>
      </c>
      <c r="D10" s="23" t="s">
        <v>39</v>
      </c>
      <c r="E10" s="17">
        <v>492</v>
      </c>
      <c r="F10" s="18">
        <f>E10/E14*100</f>
        <v>94.980694980694977</v>
      </c>
      <c r="G10" s="17">
        <v>405</v>
      </c>
      <c r="H10" s="19">
        <f>G10/E10*100</f>
        <v>82.317073170731703</v>
      </c>
      <c r="I10" s="3" t="s">
        <v>13</v>
      </c>
      <c r="J10" s="13">
        <v>1</v>
      </c>
      <c r="K10" s="13" t="s">
        <v>6</v>
      </c>
    </row>
    <row r="11" spans="1:11" ht="48.75" customHeight="1" x14ac:dyDescent="0.25">
      <c r="A11" s="28"/>
      <c r="B11" s="31"/>
      <c r="C11" s="1" t="s">
        <v>37</v>
      </c>
      <c r="D11" s="23"/>
      <c r="E11" s="17">
        <v>15</v>
      </c>
      <c r="F11" s="18">
        <f>E11/E14*100</f>
        <v>2.8957528957528957</v>
      </c>
      <c r="G11" s="17">
        <v>14</v>
      </c>
      <c r="H11" s="19">
        <f>G11/E11*100</f>
        <v>93.333333333333329</v>
      </c>
      <c r="I11" s="3" t="s">
        <v>13</v>
      </c>
      <c r="J11" s="20">
        <v>1</v>
      </c>
      <c r="K11" s="20" t="s">
        <v>6</v>
      </c>
    </row>
    <row r="12" spans="1:11" ht="45" x14ac:dyDescent="0.25">
      <c r="A12" s="28"/>
      <c r="B12" s="31"/>
      <c r="C12" s="1" t="s">
        <v>25</v>
      </c>
      <c r="D12" s="23"/>
      <c r="E12" s="17">
        <v>8</v>
      </c>
      <c r="F12" s="18">
        <f>E12/E14*100</f>
        <v>1.5444015444015444</v>
      </c>
      <c r="G12" s="17">
        <v>8</v>
      </c>
      <c r="H12" s="19">
        <f t="shared" ref="H12:H13" si="1">G12/E12*100</f>
        <v>100</v>
      </c>
      <c r="I12" s="3" t="s">
        <v>13</v>
      </c>
      <c r="J12" s="13">
        <v>1</v>
      </c>
      <c r="K12" s="13" t="s">
        <v>6</v>
      </c>
    </row>
    <row r="13" spans="1:11" ht="30" collapsed="1" x14ac:dyDescent="0.25">
      <c r="A13" s="28"/>
      <c r="B13" s="31"/>
      <c r="C13" s="1" t="s">
        <v>26</v>
      </c>
      <c r="D13" s="23"/>
      <c r="E13" s="17">
        <v>3</v>
      </c>
      <c r="F13" s="18">
        <f>E13/E14*100</f>
        <v>0.5791505791505791</v>
      </c>
      <c r="G13" s="17">
        <v>3</v>
      </c>
      <c r="H13" s="19">
        <f t="shared" si="1"/>
        <v>100</v>
      </c>
      <c r="I13" s="3" t="s">
        <v>13</v>
      </c>
      <c r="J13" s="13">
        <v>1</v>
      </c>
      <c r="K13" s="13" t="s">
        <v>6</v>
      </c>
    </row>
    <row r="14" spans="1:11" hidden="1" outlineLevel="1" x14ac:dyDescent="0.25">
      <c r="A14" s="29"/>
      <c r="B14" s="32"/>
      <c r="C14" s="1" t="s">
        <v>22</v>
      </c>
      <c r="D14" s="23"/>
      <c r="E14" s="17">
        <f>SUM(E10:E13)</f>
        <v>518</v>
      </c>
      <c r="F14" s="17">
        <f>SUM(F10:F13)</f>
        <v>99.999999999999986</v>
      </c>
      <c r="G14" s="17">
        <f>SUM(G10:G13)</f>
        <v>430</v>
      </c>
      <c r="H14" s="19"/>
      <c r="I14" s="3"/>
      <c r="J14" s="13">
        <v>1</v>
      </c>
      <c r="K14" s="13"/>
    </row>
    <row r="15" spans="1:11" ht="45" x14ac:dyDescent="0.25">
      <c r="A15" s="34">
        <v>3</v>
      </c>
      <c r="B15" s="34" t="s">
        <v>11</v>
      </c>
      <c r="C15" s="1" t="s">
        <v>28</v>
      </c>
      <c r="D15" s="23" t="s">
        <v>38</v>
      </c>
      <c r="E15" s="4">
        <v>114</v>
      </c>
      <c r="F15" s="18">
        <f>E15/E22*100</f>
        <v>9.17135961383749</v>
      </c>
      <c r="G15" s="4">
        <v>114</v>
      </c>
      <c r="H15" s="19">
        <f>G15/E15*100</f>
        <v>100</v>
      </c>
      <c r="I15" s="3" t="s">
        <v>13</v>
      </c>
      <c r="J15" s="15">
        <v>1</v>
      </c>
      <c r="K15" s="15" t="s">
        <v>6</v>
      </c>
    </row>
    <row r="16" spans="1:11" ht="30" x14ac:dyDescent="0.25">
      <c r="A16" s="34"/>
      <c r="B16" s="34"/>
      <c r="C16" s="1" t="s">
        <v>29</v>
      </c>
      <c r="D16" s="23"/>
      <c r="E16" s="4">
        <v>114</v>
      </c>
      <c r="F16" s="18">
        <f>E16/E22*100</f>
        <v>9.17135961383749</v>
      </c>
      <c r="G16" s="4">
        <v>114</v>
      </c>
      <c r="H16" s="19">
        <f t="shared" ref="H16:H21" si="2">G16/E16*100</f>
        <v>100</v>
      </c>
      <c r="I16" s="3" t="s">
        <v>13</v>
      </c>
      <c r="J16" s="15">
        <v>1</v>
      </c>
      <c r="K16" s="15" t="s">
        <v>6</v>
      </c>
    </row>
    <row r="17" spans="1:11" ht="30" x14ac:dyDescent="0.25">
      <c r="A17" s="34"/>
      <c r="B17" s="34"/>
      <c r="C17" s="1" t="s">
        <v>30</v>
      </c>
      <c r="D17" s="23"/>
      <c r="E17" s="4">
        <v>190</v>
      </c>
      <c r="F17" s="18">
        <f>E17/E22*100</f>
        <v>15.285599356395815</v>
      </c>
      <c r="G17" s="4">
        <v>187</v>
      </c>
      <c r="H17" s="19">
        <f t="shared" si="2"/>
        <v>98.421052631578945</v>
      </c>
      <c r="I17" s="3" t="s">
        <v>13</v>
      </c>
      <c r="J17" s="15">
        <v>1</v>
      </c>
      <c r="K17" s="15" t="s">
        <v>6</v>
      </c>
    </row>
    <row r="18" spans="1:11" ht="30" x14ac:dyDescent="0.25">
      <c r="A18" s="34"/>
      <c r="B18" s="34"/>
      <c r="C18" s="1" t="s">
        <v>31</v>
      </c>
      <c r="D18" s="23"/>
      <c r="E18" s="4">
        <v>233</v>
      </c>
      <c r="F18" s="18">
        <f>E18/E22*100</f>
        <v>18.744971842316975</v>
      </c>
      <c r="G18" s="4">
        <v>219</v>
      </c>
      <c r="H18" s="19">
        <f t="shared" si="2"/>
        <v>93.991416309012877</v>
      </c>
      <c r="I18" s="3" t="s">
        <v>13</v>
      </c>
      <c r="J18" s="15">
        <v>1</v>
      </c>
      <c r="K18" s="15" t="s">
        <v>6</v>
      </c>
    </row>
    <row r="19" spans="1:11" ht="30" x14ac:dyDescent="0.25">
      <c r="A19" s="34"/>
      <c r="B19" s="34"/>
      <c r="C19" s="1" t="s">
        <v>32</v>
      </c>
      <c r="D19" s="23"/>
      <c r="E19" s="4">
        <v>105</v>
      </c>
      <c r="F19" s="18">
        <f>E19/E22*100</f>
        <v>8.4473049074818984</v>
      </c>
      <c r="G19" s="4">
        <v>100</v>
      </c>
      <c r="H19" s="19">
        <f t="shared" si="2"/>
        <v>95.238095238095227</v>
      </c>
      <c r="I19" s="3" t="s">
        <v>13</v>
      </c>
      <c r="J19" s="15">
        <v>1</v>
      </c>
      <c r="K19" s="15" t="s">
        <v>6</v>
      </c>
    </row>
    <row r="20" spans="1:11" ht="30" x14ac:dyDescent="0.25">
      <c r="A20" s="34"/>
      <c r="B20" s="34"/>
      <c r="C20" s="1" t="s">
        <v>33</v>
      </c>
      <c r="D20" s="23"/>
      <c r="E20" s="4">
        <v>369</v>
      </c>
      <c r="F20" s="18">
        <f>E20/E22*100</f>
        <v>29.686242960579246</v>
      </c>
      <c r="G20" s="4">
        <v>279</v>
      </c>
      <c r="H20" s="19">
        <f t="shared" si="2"/>
        <v>75.609756097560975</v>
      </c>
      <c r="I20" s="3" t="s">
        <v>13</v>
      </c>
      <c r="J20" s="15">
        <v>1</v>
      </c>
      <c r="K20" s="15" t="s">
        <v>6</v>
      </c>
    </row>
    <row r="21" spans="1:11" ht="30" collapsed="1" x14ac:dyDescent="0.25">
      <c r="A21" s="34"/>
      <c r="B21" s="34"/>
      <c r="C21" s="1" t="s">
        <v>34</v>
      </c>
      <c r="D21" s="23"/>
      <c r="E21" s="4">
        <v>118</v>
      </c>
      <c r="F21" s="18">
        <f>E21/E22*100</f>
        <v>9.4931617055510849</v>
      </c>
      <c r="G21" s="4">
        <v>96</v>
      </c>
      <c r="H21" s="19">
        <f t="shared" si="2"/>
        <v>81.355932203389841</v>
      </c>
      <c r="I21" s="3" t="s">
        <v>13</v>
      </c>
      <c r="J21" s="15">
        <v>1</v>
      </c>
      <c r="K21" s="15" t="s">
        <v>6</v>
      </c>
    </row>
    <row r="22" spans="1:11" hidden="1" outlineLevel="1" x14ac:dyDescent="0.25">
      <c r="A22" s="34"/>
      <c r="B22" s="34"/>
      <c r="C22" s="2" t="s">
        <v>27</v>
      </c>
      <c r="D22" s="23"/>
      <c r="E22" s="17">
        <f t="shared" ref="E22:F22" si="3">SUM(E15:E21)</f>
        <v>1243</v>
      </c>
      <c r="F22" s="17">
        <f t="shared" si="3"/>
        <v>100</v>
      </c>
      <c r="G22" s="17">
        <f>SUM(G15:G21)</f>
        <v>1109</v>
      </c>
      <c r="H22" s="19"/>
      <c r="I22" s="3"/>
      <c r="J22" s="15"/>
      <c r="K22" s="15"/>
    </row>
    <row r="23" spans="1:11" ht="30" customHeight="1" x14ac:dyDescent="0.25">
      <c r="A23" s="27">
        <v>4</v>
      </c>
      <c r="B23" s="30" t="s">
        <v>36</v>
      </c>
      <c r="C23" s="1" t="s">
        <v>42</v>
      </c>
      <c r="D23" s="23" t="s">
        <v>45</v>
      </c>
      <c r="E23" s="17">
        <v>23</v>
      </c>
      <c r="F23" s="18">
        <f>E23/E26*100</f>
        <v>20.72072072072072</v>
      </c>
      <c r="G23" s="17">
        <v>18</v>
      </c>
      <c r="H23" s="19">
        <f>G23/E23*100</f>
        <v>78.260869565217391</v>
      </c>
      <c r="I23" s="3" t="s">
        <v>13</v>
      </c>
      <c r="J23" s="13">
        <v>1</v>
      </c>
      <c r="K23" s="13" t="s">
        <v>6</v>
      </c>
    </row>
    <row r="24" spans="1:11" ht="30" x14ac:dyDescent="0.25">
      <c r="A24" s="28"/>
      <c r="B24" s="31"/>
      <c r="C24" s="1" t="s">
        <v>43</v>
      </c>
      <c r="D24" s="23"/>
      <c r="E24" s="17">
        <v>68</v>
      </c>
      <c r="F24" s="18">
        <f>E24/E26*100</f>
        <v>61.261261261261254</v>
      </c>
      <c r="G24" s="17">
        <v>57</v>
      </c>
      <c r="H24" s="19">
        <f t="shared" ref="H24:H25" si="4">G24/E24*100</f>
        <v>83.82352941176471</v>
      </c>
      <c r="I24" s="3" t="s">
        <v>13</v>
      </c>
      <c r="J24" s="13">
        <v>1</v>
      </c>
      <c r="K24" s="15" t="s">
        <v>6</v>
      </c>
    </row>
    <row r="25" spans="1:11" ht="30" collapsed="1" x14ac:dyDescent="0.25">
      <c r="A25" s="28"/>
      <c r="B25" s="31"/>
      <c r="C25" s="1" t="s">
        <v>44</v>
      </c>
      <c r="D25" s="23"/>
      <c r="E25" s="17">
        <v>20</v>
      </c>
      <c r="F25" s="18">
        <f>E25/E26*100</f>
        <v>18.018018018018019</v>
      </c>
      <c r="G25" s="17">
        <v>17</v>
      </c>
      <c r="H25" s="19">
        <f t="shared" si="4"/>
        <v>85</v>
      </c>
      <c r="I25" s="3" t="s">
        <v>13</v>
      </c>
      <c r="J25" s="13">
        <v>1</v>
      </c>
      <c r="K25" s="13" t="s">
        <v>6</v>
      </c>
    </row>
    <row r="26" spans="1:11" hidden="1" outlineLevel="1" x14ac:dyDescent="0.25">
      <c r="A26" s="29"/>
      <c r="B26" s="32"/>
      <c r="C26" s="1" t="s">
        <v>23</v>
      </c>
      <c r="D26" s="14"/>
      <c r="E26" s="4">
        <f>SUM(E23:E25)</f>
        <v>111</v>
      </c>
      <c r="F26" s="4">
        <f>SUM(F23:F25)</f>
        <v>100</v>
      </c>
      <c r="G26" s="4">
        <f>SUM(G23:G25)</f>
        <v>92</v>
      </c>
      <c r="H26" s="3"/>
      <c r="I26" s="3"/>
      <c r="J26" s="13"/>
      <c r="K26" s="13"/>
    </row>
  </sheetData>
  <mergeCells count="22">
    <mergeCell ref="A15:A22"/>
    <mergeCell ref="B15:B22"/>
    <mergeCell ref="D15:D22"/>
    <mergeCell ref="D23:D25"/>
    <mergeCell ref="A23:A26"/>
    <mergeCell ref="B23:B26"/>
    <mergeCell ref="A6:A9"/>
    <mergeCell ref="B6:B9"/>
    <mergeCell ref="D10:D14"/>
    <mergeCell ref="C2:E2"/>
    <mergeCell ref="I3:I4"/>
    <mergeCell ref="B10:B14"/>
    <mergeCell ref="A10:A14"/>
    <mergeCell ref="J3:J4"/>
    <mergeCell ref="K3:K4"/>
    <mergeCell ref="D6:D8"/>
    <mergeCell ref="B3:B4"/>
    <mergeCell ref="C3:C4"/>
    <mergeCell ref="D3:D4"/>
    <mergeCell ref="E3:E4"/>
    <mergeCell ref="F3:F4"/>
    <mergeCell ref="G3:H3"/>
  </mergeCells>
  <pageMargins left="0.39370078740157483" right="0.39370078740157483" top="0.74803149606299213" bottom="0.55118110236220474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 (2)</vt:lpstr>
      <vt:lpstr>'Лист1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2018-02-28T01:23:10Z</dcterms:modified>
</cp:coreProperties>
</file>