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ложение 8" sheetId="1" r:id="rId1"/>
    <sheet name="Приложение 9" sheetId="2" r:id="rId2"/>
    <sheet name="Приложение 10" sheetId="3" r:id="rId3"/>
  </sheets>
  <calcPr calcId="124519"/>
</workbook>
</file>

<file path=xl/calcChain.xml><?xml version="1.0" encoding="utf-8"?>
<calcChain xmlns="http://schemas.openxmlformats.org/spreadsheetml/2006/main">
  <c r="O50" i="3"/>
  <c r="N50"/>
  <c r="M50"/>
  <c r="L50"/>
  <c r="K50"/>
  <c r="J50"/>
  <c r="I50"/>
  <c r="H50"/>
  <c r="G50"/>
  <c r="F50"/>
  <c r="E50"/>
  <c r="D50"/>
  <c r="O42"/>
  <c r="N42"/>
  <c r="M42"/>
  <c r="L42"/>
  <c r="K42"/>
  <c r="J42"/>
  <c r="I42"/>
  <c r="H42"/>
  <c r="G42"/>
  <c r="F42"/>
  <c r="E42"/>
  <c r="D42"/>
  <c r="O34"/>
  <c r="N34"/>
  <c r="M34"/>
  <c r="L34"/>
  <c r="K34"/>
  <c r="J34"/>
  <c r="I34"/>
  <c r="H34"/>
  <c r="G34"/>
  <c r="F34"/>
  <c r="E34"/>
  <c r="D34"/>
  <c r="O26"/>
  <c r="N26"/>
  <c r="M26"/>
  <c r="L26"/>
  <c r="K26"/>
  <c r="J26"/>
  <c r="I26"/>
  <c r="H26"/>
  <c r="G26"/>
  <c r="F26"/>
  <c r="E26"/>
  <c r="D26"/>
  <c r="K18"/>
  <c r="J18"/>
  <c r="I18"/>
  <c r="H18"/>
  <c r="G18"/>
  <c r="F18"/>
  <c r="E18"/>
  <c r="D18"/>
  <c r="O17"/>
  <c r="N17"/>
  <c r="M17"/>
  <c r="L17"/>
  <c r="K17"/>
  <c r="J17"/>
  <c r="I17"/>
  <c r="H17"/>
  <c r="G17"/>
  <c r="F17"/>
  <c r="E17"/>
  <c r="D17"/>
  <c r="O16"/>
  <c r="N16"/>
  <c r="M16"/>
  <c r="L16"/>
  <c r="K16"/>
  <c r="J16"/>
  <c r="I16"/>
  <c r="H16"/>
  <c r="G16"/>
  <c r="F16"/>
  <c r="E16"/>
  <c r="D16"/>
  <c r="O15"/>
  <c r="N15"/>
  <c r="M15"/>
  <c r="L15"/>
  <c r="K15"/>
  <c r="J15"/>
  <c r="I15"/>
  <c r="H15"/>
  <c r="G15"/>
  <c r="F15"/>
  <c r="E15"/>
  <c r="D15"/>
  <c r="K14"/>
  <c r="J14"/>
  <c r="I14"/>
  <c r="H14"/>
  <c r="G14"/>
  <c r="F14"/>
  <c r="E14"/>
  <c r="D14"/>
  <c r="K13"/>
  <c r="J13"/>
  <c r="I13"/>
  <c r="H13"/>
  <c r="G13"/>
  <c r="F13"/>
  <c r="E13"/>
  <c r="D13"/>
  <c r="K12"/>
  <c r="J12"/>
  <c r="I12"/>
  <c r="H12"/>
  <c r="G12"/>
  <c r="F12"/>
  <c r="E12"/>
  <c r="D12"/>
  <c r="O10"/>
  <c r="N10"/>
  <c r="M10"/>
  <c r="L10"/>
  <c r="K10"/>
  <c r="J10"/>
  <c r="I10"/>
  <c r="H10"/>
  <c r="G10"/>
  <c r="F10"/>
  <c r="E10"/>
  <c r="D10"/>
  <c r="S11" i="2"/>
  <c r="R11"/>
  <c r="Q11"/>
  <c r="P11"/>
  <c r="O11"/>
  <c r="N11"/>
  <c r="M11"/>
  <c r="L11"/>
  <c r="K11"/>
  <c r="J11"/>
  <c r="I11"/>
  <c r="H11"/>
</calcChain>
</file>

<file path=xl/sharedStrings.xml><?xml version="1.0" encoding="utf-8"?>
<sst xmlns="http://schemas.openxmlformats.org/spreadsheetml/2006/main" count="221" uniqueCount="113">
  <si>
    <t>Целевые показатели и показатели результативности (показатели развития отрасли, вида экономической деятельности) муниципальной программы</t>
  </si>
  <si>
    <t>№ п/п</t>
  </si>
  <si>
    <t>Цель, задачи, показатели результативности</t>
  </si>
  <si>
    <t>Ед. измере-ния</t>
  </si>
  <si>
    <t>Весовой критерий</t>
  </si>
  <si>
    <t>Отчетный период (два предшествующих года)</t>
  </si>
  <si>
    <t>Текущий год</t>
  </si>
  <si>
    <t>Плановый период</t>
  </si>
  <si>
    <t>Примечание (оценка рисков невыполнения показателей по программе, причины не выполнения, выбор действий по преодолению)</t>
  </si>
  <si>
    <t>январь - март</t>
  </si>
  <si>
    <t>январь - июнь</t>
  </si>
  <si>
    <t>январь-сентябрь</t>
  </si>
  <si>
    <t>значение на конец года</t>
  </si>
  <si>
    <t>факт</t>
  </si>
  <si>
    <t>план</t>
  </si>
  <si>
    <t>Цель: Развитие сельских территорий, рост занятости и уровня жизни населения.</t>
  </si>
  <si>
    <t>1.1.1.</t>
  </si>
  <si>
    <t xml:space="preserve">Целевой показатель:  Количество граждан, ведущих личное подсобное хозяйство, осуществляющих привлечение кредитов </t>
  </si>
  <si>
    <t xml:space="preserve">Ед. </t>
  </si>
  <si>
    <t>1.1.2.</t>
  </si>
  <si>
    <t>Целевой показатель: Ввод (приобретения) жилья гражданами, проживающими в сельской местности, в том числе молодыми семьями и молодыми специалистами</t>
  </si>
  <si>
    <t>метров квадратных</t>
  </si>
  <si>
    <t>1.1.3.</t>
  </si>
  <si>
    <t>Целевой показатель: Площадь обработки гербицидами очагов произрастания сорняков дикорастущей конопли</t>
  </si>
  <si>
    <t>га</t>
  </si>
  <si>
    <t>1.1.4.</t>
  </si>
  <si>
    <t>Целевой показатель: Снижение количества безнадзорных животных</t>
  </si>
  <si>
    <t>голов</t>
  </si>
  <si>
    <t>1.1.5.</t>
  </si>
  <si>
    <t>Целевой показатель: Доля исполненых бюджетных ассигнований, предусмотренных в программном виде</t>
  </si>
  <si>
    <t>%</t>
  </si>
  <si>
    <t>1.1</t>
  </si>
  <si>
    <t>Задача 1 Поддержка и дальнейшее развитие малых форм хозяйствования</t>
  </si>
  <si>
    <t>1.1.1</t>
  </si>
  <si>
    <t>подпрограмма 1 "Поддержка и дальнейшее развитие малых форм хозяйствования</t>
  </si>
  <si>
    <t>показатели  Количество граждан, ведущих личное подсобное хозяйство, осуществляющих привлечение кредитов;</t>
  </si>
  <si>
    <t xml:space="preserve">ед. </t>
  </si>
  <si>
    <t>1.2</t>
  </si>
  <si>
    <t>Задача 2 "Создание комфортных условий жизнедеятельности в сельской местности"</t>
  </si>
  <si>
    <t>подпрограмма 2 "Устойчивое развитие сельской территории Боготольского района на 2014-2016 годы"</t>
  </si>
  <si>
    <t>показатели Ввод (приобретения) жилья гражданами, проживающими в сельской местности, в том числе молодыми семьями и молодыми специалистами.</t>
  </si>
  <si>
    <t>…</t>
  </si>
  <si>
    <t>1.3</t>
  </si>
  <si>
    <t>Задача 3</t>
  </si>
  <si>
    <t>подпрограмма  "Обеспечение реализации муниципальной программы развития сельского хозяйства и прчие мероприятия Боготольского района на 2014-2016 годы"</t>
  </si>
  <si>
    <t>Доля исполненных бюджетных ассигнований, предусмотренных в программном виде</t>
  </si>
  <si>
    <t>1.4</t>
  </si>
  <si>
    <t>Отдельные мероприятия</t>
  </si>
  <si>
    <t>1.4.1</t>
  </si>
  <si>
    <t>Мероприятие 1 "Проведение работ по уничтожению сорняков дикорастущей конопли"</t>
  </si>
  <si>
    <t>Площадь обработки гербицидами очагов произрастания сорняков дикорастущей конопли</t>
  </si>
  <si>
    <t>га.</t>
  </si>
  <si>
    <t>1.4.2</t>
  </si>
  <si>
    <t>Мероприятие 2 "Организация проведения мероприятия по отлову, учету, содержанию и иному обращению с безнадзорными животными"</t>
  </si>
  <si>
    <t>Снижение количества безнадзорных животных</t>
  </si>
  <si>
    <t>Подпись</t>
  </si>
  <si>
    <t>Приложение № 9</t>
  </si>
  <si>
    <t>к Порядку принятия решений о разработке муниципальных  программ Боготольского района Красноярского края, их формировании и реализации</t>
  </si>
  <si>
    <r>
      <t>Использование бюджетных ассигнований районного бюджета (бюджета района) и иных средств на реализацию мероприятий муниципальной программы</t>
    </r>
    <r>
      <rPr>
        <sz val="11"/>
        <color indexed="8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(с расшифровкой по главным распорядителям средств районного бюджета (бюджета района),  основным мероприятиям, а также по годам реализации муниципальнойпрограммы)</t>
    </r>
  </si>
  <si>
    <t>Статус (муниципальная программа, подпрограмма)</t>
  </si>
  <si>
    <t>Наименование  программы, подпрограммы</t>
  </si>
  <si>
    <t>Наименовние ГРБС</t>
  </si>
  <si>
    <t xml:space="preserve">Код бюджетной классификации </t>
  </si>
  <si>
    <t>Расходы по годам</t>
  </si>
  <si>
    <t>Примечание</t>
  </si>
  <si>
    <t>ГРБС</t>
  </si>
  <si>
    <t>Рз Пр</t>
  </si>
  <si>
    <t>ЦСР</t>
  </si>
  <si>
    <t>ВР</t>
  </si>
  <si>
    <t xml:space="preserve">                                    2014 (отчетный год)</t>
  </si>
  <si>
    <t>2015 (текущий год)</t>
  </si>
  <si>
    <t>1-ый год</t>
  </si>
  <si>
    <t>2-ой год</t>
  </si>
  <si>
    <t>Муниципальная программа</t>
  </si>
  <si>
    <t>"Развитие сельского хозяйства Боготольского района на 2014-2016 годы"</t>
  </si>
  <si>
    <t xml:space="preserve">всего расходные обязательства </t>
  </si>
  <si>
    <t>в том числе по ГРБС:</t>
  </si>
  <si>
    <t>Подпрограмма 1</t>
  </si>
  <si>
    <t>"Поддержка малых форм хозяйствования на территории Боготольского района на 2014-2016 годы"</t>
  </si>
  <si>
    <t>Подпрограмма 2</t>
  </si>
  <si>
    <t>"Устойчивое развитие сельской территории Боготольского района на 2014-2016 годы"</t>
  </si>
  <si>
    <t>Подпрограмма 3</t>
  </si>
  <si>
    <t>"Обеспечение реализации муниципальной программы развития сельского хозяйства и прочие мероприятия Боготольского района на 2014-2016 годы"</t>
  </si>
  <si>
    <t>Основное мероприятие 1</t>
  </si>
  <si>
    <t>"Проведение работ по уничтожению сорняков дикорастущей конопли"</t>
  </si>
  <si>
    <t>Основное мероприятие 2</t>
  </si>
  <si>
    <t>"Организация проведения мероприятия по отлову, учету, содержанию и иному обращению с безнадзорными животными"</t>
  </si>
  <si>
    <t>Приложение № 10</t>
  </si>
  <si>
    <t xml:space="preserve">Использование бюджетных ассигнований районного бюджета (бюджета района) и иных средств на реализацию  муниципальной программы </t>
  </si>
  <si>
    <t>тыс. рублей</t>
  </si>
  <si>
    <t>Статус</t>
  </si>
  <si>
    <t>Наименование муниципальной программы, подпрограммы муниципальной программы</t>
  </si>
  <si>
    <t>Источники финансирования</t>
  </si>
  <si>
    <t>2014 (отчетный год)</t>
  </si>
  <si>
    <t xml:space="preserve">Примечание </t>
  </si>
  <si>
    <t xml:space="preserve">Всего                    </t>
  </si>
  <si>
    <t xml:space="preserve">в том числе:             </t>
  </si>
  <si>
    <t>федеральный бюджет</t>
  </si>
  <si>
    <t xml:space="preserve">краевой бюджет           </t>
  </si>
  <si>
    <t>районный</t>
  </si>
  <si>
    <t>бюджеты муниципальных   образований</t>
  </si>
  <si>
    <t xml:space="preserve">внебюджетные  источники                 </t>
  </si>
  <si>
    <t>юридические лица</t>
  </si>
  <si>
    <t>Мероприятие программы 1</t>
  </si>
  <si>
    <t>"Проведение работ по уничтожению сорняков дикирастущей конопли"</t>
  </si>
  <si>
    <t>Мероприятие программы 2</t>
  </si>
  <si>
    <t>"Организация проведения мнроприятия по отлову, учету, содержанию и иному обращению с безнадзорными животными"</t>
  </si>
  <si>
    <t>Приложение № 8</t>
  </si>
  <si>
    <t>к  Порядку принятия  решений о разработке муниципальных  программ Боготольского района красноярского края,их формировании  и реализации</t>
  </si>
  <si>
    <t>Развитие сельского хозяйства Боготольского района</t>
  </si>
  <si>
    <t>Начальник  отдела седьского хозяйства</t>
  </si>
  <si>
    <t>Е.И.Шик</t>
  </si>
  <si>
    <t>тыс.рублей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</si>
</sst>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49" fontId="1" fillId="0" borderId="15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8" xfId="0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3" fillId="0" borderId="0" xfId="0" applyFont="1" applyAlignment="1">
      <alignment wrapText="1"/>
    </xf>
    <xf numFmtId="49" fontId="1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/>
    </xf>
    <xf numFmtId="0" fontId="6" fillId="0" borderId="6" xfId="0" applyFont="1" applyBorder="1"/>
    <xf numFmtId="0" fontId="6" fillId="0" borderId="6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6" xfId="0" applyFont="1" applyBorder="1" applyAlignment="1">
      <alignment vertical="top"/>
    </xf>
    <xf numFmtId="0" fontId="8" fillId="0" borderId="0" xfId="0" applyFont="1"/>
    <xf numFmtId="0" fontId="2" fillId="0" borderId="0" xfId="0" applyFont="1" applyAlignment="1">
      <alignment horizontal="left" wrapText="1"/>
    </xf>
    <xf numFmtId="2" fontId="1" fillId="0" borderId="6" xfId="0" applyNumberFormat="1" applyFont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0" fontId="2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9" fillId="0" borderId="0" xfId="0" applyFont="1" applyAlignment="1"/>
    <xf numFmtId="0" fontId="9" fillId="0" borderId="0" xfId="0" applyFont="1" applyAlignment="1">
      <alignment vertical="top" wrapText="1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2" fontId="6" fillId="0" borderId="6" xfId="0" applyNumberFormat="1" applyFont="1" applyBorder="1"/>
    <xf numFmtId="2" fontId="6" fillId="0" borderId="6" xfId="0" applyNumberFormat="1" applyFont="1" applyBorder="1" applyAlignment="1">
      <alignment vertical="center"/>
    </xf>
    <xf numFmtId="2" fontId="1" fillId="0" borderId="6" xfId="0" applyNumberFormat="1" applyFont="1" applyBorder="1" applyAlignment="1">
      <alignment vertical="center"/>
    </xf>
    <xf numFmtId="2" fontId="6" fillId="2" borderId="6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11" fillId="0" borderId="0" xfId="0" applyFont="1"/>
    <xf numFmtId="0" fontId="6" fillId="0" borderId="0" xfId="0" applyFont="1" applyAlignment="1">
      <alignment horizontal="right" wrapText="1"/>
    </xf>
    <xf numFmtId="2" fontId="1" fillId="0" borderId="6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 wrapText="1"/>
    </xf>
    <xf numFmtId="2" fontId="0" fillId="0" borderId="6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topLeftCell="A31" workbookViewId="0">
      <selection activeCell="M34" sqref="M34:O34"/>
    </sheetView>
  </sheetViews>
  <sheetFormatPr defaultRowHeight="15"/>
  <cols>
    <col min="2" max="2" width="39.140625" customWidth="1"/>
    <col min="16" max="16" width="9" customWidth="1"/>
  </cols>
  <sheetData>
    <row r="1" spans="1:18">
      <c r="P1" s="58" t="s">
        <v>107</v>
      </c>
      <c r="Q1" s="58"/>
      <c r="R1" s="58"/>
    </row>
    <row r="2" spans="1:18">
      <c r="P2" s="59" t="s">
        <v>108</v>
      </c>
      <c r="Q2" s="59"/>
      <c r="R2" s="59"/>
    </row>
    <row r="3" spans="1:18">
      <c r="P3" s="59"/>
      <c r="Q3" s="59"/>
      <c r="R3" s="59"/>
    </row>
    <row r="4" spans="1:18" ht="79.5" customHeight="1">
      <c r="P4" s="59"/>
      <c r="Q4" s="59"/>
      <c r="R4" s="59"/>
    </row>
    <row r="5" spans="1:18" ht="15.75">
      <c r="A5" s="1"/>
      <c r="B5" s="32" t="s">
        <v>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ht="15.75">
      <c r="A6" s="1"/>
      <c r="B6" s="64" t="s">
        <v>109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1"/>
      <c r="Q6" s="1"/>
      <c r="R6" s="1"/>
    </row>
    <row r="7" spans="1:18" ht="15.7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33" t="s">
        <v>1</v>
      </c>
      <c r="B8" s="36" t="s">
        <v>2</v>
      </c>
      <c r="C8" s="36" t="s">
        <v>3</v>
      </c>
      <c r="D8" s="37" t="s">
        <v>4</v>
      </c>
      <c r="E8" s="36" t="s">
        <v>5</v>
      </c>
      <c r="F8" s="36"/>
      <c r="G8" s="36"/>
      <c r="H8" s="36" t="s">
        <v>6</v>
      </c>
      <c r="I8" s="36"/>
      <c r="J8" s="36"/>
      <c r="K8" s="36"/>
      <c r="L8" s="36"/>
      <c r="M8" s="36"/>
      <c r="N8" s="36"/>
      <c r="O8" s="36"/>
      <c r="P8" s="36" t="s">
        <v>7</v>
      </c>
      <c r="Q8" s="36"/>
      <c r="R8" s="40" t="s">
        <v>8</v>
      </c>
    </row>
    <row r="9" spans="1:18">
      <c r="A9" s="34"/>
      <c r="B9" s="30"/>
      <c r="C9" s="30"/>
      <c r="D9" s="38"/>
      <c r="E9" s="2">
        <v>2013</v>
      </c>
      <c r="F9" s="30">
        <v>2014</v>
      </c>
      <c r="G9" s="30"/>
      <c r="H9" s="30" t="s">
        <v>9</v>
      </c>
      <c r="I9" s="30"/>
      <c r="J9" s="43" t="s">
        <v>10</v>
      </c>
      <c r="K9" s="44"/>
      <c r="L9" s="43" t="s">
        <v>11</v>
      </c>
      <c r="M9" s="44"/>
      <c r="N9" s="30" t="s">
        <v>12</v>
      </c>
      <c r="O9" s="30"/>
      <c r="P9" s="30">
        <v>2016</v>
      </c>
      <c r="Q9" s="30">
        <v>2017</v>
      </c>
      <c r="R9" s="41"/>
    </row>
    <row r="10" spans="1:18" ht="15.75" thickBot="1">
      <c r="A10" s="35"/>
      <c r="B10" s="31"/>
      <c r="C10" s="31"/>
      <c r="D10" s="39"/>
      <c r="E10" s="3" t="s">
        <v>13</v>
      </c>
      <c r="F10" s="3" t="s">
        <v>14</v>
      </c>
      <c r="G10" s="3" t="s">
        <v>13</v>
      </c>
      <c r="H10" s="3" t="s">
        <v>14</v>
      </c>
      <c r="I10" s="3" t="s">
        <v>13</v>
      </c>
      <c r="J10" s="3" t="s">
        <v>14</v>
      </c>
      <c r="K10" s="3" t="s">
        <v>13</v>
      </c>
      <c r="L10" s="3" t="s">
        <v>14</v>
      </c>
      <c r="M10" s="3" t="s">
        <v>13</v>
      </c>
      <c r="N10" s="3" t="s">
        <v>14</v>
      </c>
      <c r="O10" s="3" t="s">
        <v>13</v>
      </c>
      <c r="P10" s="31"/>
      <c r="Q10" s="31"/>
      <c r="R10" s="42"/>
    </row>
    <row r="11" spans="1:18" ht="24.75">
      <c r="A11" s="4">
        <v>1</v>
      </c>
      <c r="B11" s="60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6"/>
    </row>
    <row r="12" spans="1:18" ht="40.5" customHeight="1">
      <c r="A12" s="4" t="s">
        <v>16</v>
      </c>
      <c r="B12" s="61" t="s">
        <v>17</v>
      </c>
      <c r="C12" s="5" t="s">
        <v>18</v>
      </c>
      <c r="D12" s="5"/>
      <c r="E12" s="5">
        <v>30</v>
      </c>
      <c r="F12" s="5">
        <v>30</v>
      </c>
      <c r="G12" s="5">
        <v>29</v>
      </c>
      <c r="H12" s="5">
        <v>33</v>
      </c>
      <c r="I12" s="5">
        <v>23</v>
      </c>
      <c r="J12" s="5">
        <v>33</v>
      </c>
      <c r="K12" s="5">
        <v>25</v>
      </c>
      <c r="L12" s="5">
        <v>33</v>
      </c>
      <c r="M12" s="5">
        <v>25</v>
      </c>
      <c r="N12" s="5">
        <v>33</v>
      </c>
      <c r="O12" s="5">
        <v>27</v>
      </c>
      <c r="P12" s="5">
        <v>36</v>
      </c>
      <c r="Q12" s="5">
        <v>36</v>
      </c>
      <c r="R12" s="6"/>
    </row>
    <row r="13" spans="1:18" ht="48">
      <c r="A13" s="4" t="s">
        <v>19</v>
      </c>
      <c r="B13" s="61" t="s">
        <v>20</v>
      </c>
      <c r="C13" s="5" t="s">
        <v>21</v>
      </c>
      <c r="D13" s="5"/>
      <c r="E13" s="5">
        <v>162</v>
      </c>
      <c r="F13" s="5">
        <v>0</v>
      </c>
      <c r="G13" s="5">
        <v>0</v>
      </c>
      <c r="H13" s="5">
        <v>300</v>
      </c>
      <c r="I13" s="5">
        <v>0</v>
      </c>
      <c r="J13" s="5">
        <v>300</v>
      </c>
      <c r="K13" s="5">
        <v>0</v>
      </c>
      <c r="L13" s="5">
        <v>300</v>
      </c>
      <c r="M13" s="5">
        <v>0</v>
      </c>
      <c r="N13" s="5">
        <v>0</v>
      </c>
      <c r="O13" s="5">
        <v>0</v>
      </c>
      <c r="P13" s="5">
        <v>350</v>
      </c>
      <c r="Q13" s="5">
        <v>350</v>
      </c>
      <c r="R13" s="6"/>
    </row>
    <row r="14" spans="1:18" ht="36">
      <c r="A14" s="4" t="s">
        <v>22</v>
      </c>
      <c r="B14" s="61" t="s">
        <v>23</v>
      </c>
      <c r="C14" s="5" t="s">
        <v>24</v>
      </c>
      <c r="D14" s="5"/>
      <c r="E14" s="5">
        <v>40.299999999999997</v>
      </c>
      <c r="F14" s="5">
        <v>40.299999999999997</v>
      </c>
      <c r="G14" s="5">
        <v>40.299999999999997</v>
      </c>
      <c r="H14" s="5">
        <v>40</v>
      </c>
      <c r="I14" s="5">
        <v>0</v>
      </c>
      <c r="J14" s="5">
        <v>40</v>
      </c>
      <c r="K14" s="5">
        <v>0</v>
      </c>
      <c r="L14" s="5">
        <v>40</v>
      </c>
      <c r="M14" s="5">
        <v>22</v>
      </c>
      <c r="N14" s="5">
        <v>22</v>
      </c>
      <c r="O14" s="5">
        <v>22</v>
      </c>
      <c r="P14" s="5">
        <v>40</v>
      </c>
      <c r="Q14" s="5">
        <v>40</v>
      </c>
      <c r="R14" s="6"/>
    </row>
    <row r="15" spans="1:18" ht="24">
      <c r="A15" s="4" t="s">
        <v>25</v>
      </c>
      <c r="B15" s="61" t="s">
        <v>26</v>
      </c>
      <c r="C15" s="5" t="s">
        <v>27</v>
      </c>
      <c r="D15" s="5"/>
      <c r="E15" s="5">
        <v>234</v>
      </c>
      <c r="F15" s="5">
        <v>120</v>
      </c>
      <c r="G15" s="5">
        <v>120</v>
      </c>
      <c r="H15" s="5">
        <v>150</v>
      </c>
      <c r="I15" s="5">
        <v>0</v>
      </c>
      <c r="J15" s="5">
        <v>150</v>
      </c>
      <c r="K15" s="5">
        <v>0</v>
      </c>
      <c r="L15" s="5">
        <v>150</v>
      </c>
      <c r="M15" s="5">
        <v>0</v>
      </c>
      <c r="N15" s="5">
        <v>120</v>
      </c>
      <c r="O15" s="5">
        <v>120</v>
      </c>
      <c r="P15" s="5">
        <v>110</v>
      </c>
      <c r="Q15" s="5">
        <v>105</v>
      </c>
      <c r="R15" s="6"/>
    </row>
    <row r="16" spans="1:18" ht="36">
      <c r="A16" s="4" t="s">
        <v>28</v>
      </c>
      <c r="B16" s="61" t="s">
        <v>29</v>
      </c>
      <c r="C16" s="5" t="s">
        <v>30</v>
      </c>
      <c r="D16" s="5"/>
      <c r="E16" s="5">
        <v>100</v>
      </c>
      <c r="F16" s="5">
        <v>100</v>
      </c>
      <c r="G16" s="5">
        <v>98.9</v>
      </c>
      <c r="H16" s="5">
        <v>100</v>
      </c>
      <c r="I16" s="5">
        <v>13.1</v>
      </c>
      <c r="J16" s="5">
        <v>100</v>
      </c>
      <c r="K16" s="5">
        <v>34.700000000000003</v>
      </c>
      <c r="L16" s="5">
        <v>100</v>
      </c>
      <c r="M16" s="5">
        <v>54.9</v>
      </c>
      <c r="N16" s="5">
        <v>100</v>
      </c>
      <c r="O16" s="5">
        <v>100</v>
      </c>
      <c r="P16" s="5">
        <v>100</v>
      </c>
      <c r="Q16" s="5">
        <v>100</v>
      </c>
      <c r="R16" s="6"/>
    </row>
    <row r="17" spans="1:18" ht="24">
      <c r="A17" s="7" t="s">
        <v>31</v>
      </c>
      <c r="B17" s="62" t="s">
        <v>32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9"/>
    </row>
    <row r="18" spans="1:18" ht="24">
      <c r="A18" s="10" t="s">
        <v>33</v>
      </c>
      <c r="B18" s="62" t="s">
        <v>34</v>
      </c>
      <c r="C18" s="8"/>
      <c r="D18" s="8">
        <v>0.1</v>
      </c>
      <c r="E18" s="8">
        <v>30</v>
      </c>
      <c r="F18" s="8">
        <v>30</v>
      </c>
      <c r="G18" s="8">
        <v>29</v>
      </c>
      <c r="H18" s="8">
        <v>33</v>
      </c>
      <c r="I18" s="8">
        <v>23</v>
      </c>
      <c r="J18" s="8">
        <v>33</v>
      </c>
      <c r="K18" s="8">
        <v>25</v>
      </c>
      <c r="L18" s="8">
        <v>33</v>
      </c>
      <c r="M18" s="8">
        <v>25</v>
      </c>
      <c r="N18" s="8">
        <v>33</v>
      </c>
      <c r="O18" s="8">
        <v>27</v>
      </c>
      <c r="P18" s="8">
        <v>36</v>
      </c>
      <c r="Q18" s="8">
        <v>36</v>
      </c>
      <c r="R18" s="9"/>
    </row>
    <row r="19" spans="1:18" ht="36">
      <c r="A19" s="11"/>
      <c r="B19" s="62" t="s">
        <v>35</v>
      </c>
      <c r="C19" s="8" t="s">
        <v>36</v>
      </c>
      <c r="D19" s="8">
        <v>0.1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9"/>
    </row>
    <row r="20" spans="1:18" ht="24">
      <c r="A20" s="10" t="s">
        <v>37</v>
      </c>
      <c r="B20" s="62" t="s">
        <v>38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9"/>
    </row>
    <row r="21" spans="1:18" ht="36">
      <c r="A21" s="11"/>
      <c r="B21" s="62" t="s">
        <v>39</v>
      </c>
      <c r="C21" s="8"/>
      <c r="D21" s="8">
        <v>0.1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</row>
    <row r="22" spans="1:18" ht="48">
      <c r="A22" s="11"/>
      <c r="B22" s="62" t="s">
        <v>40</v>
      </c>
      <c r="C22" s="8" t="s">
        <v>21</v>
      </c>
      <c r="D22" s="8">
        <v>0.1</v>
      </c>
      <c r="E22" s="8">
        <v>162</v>
      </c>
      <c r="F22" s="8">
        <v>0</v>
      </c>
      <c r="G22" s="8">
        <v>0</v>
      </c>
      <c r="H22" s="8">
        <v>300</v>
      </c>
      <c r="I22" s="8">
        <v>0</v>
      </c>
      <c r="J22" s="8">
        <v>300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9"/>
    </row>
    <row r="23" spans="1:18">
      <c r="A23" s="11"/>
      <c r="B23" s="8" t="s">
        <v>41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9"/>
    </row>
    <row r="24" spans="1:18">
      <c r="A24" s="10" t="s">
        <v>42</v>
      </c>
      <c r="B24" s="8" t="s">
        <v>43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9"/>
    </row>
    <row r="25" spans="1:18" ht="52.5" customHeight="1">
      <c r="A25" s="10"/>
      <c r="B25" s="62" t="s">
        <v>44</v>
      </c>
      <c r="C25" s="8"/>
      <c r="D25" s="8">
        <v>0.1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9"/>
    </row>
    <row r="26" spans="1:18" ht="39.75" customHeight="1">
      <c r="A26" s="10"/>
      <c r="B26" s="62" t="s">
        <v>45</v>
      </c>
      <c r="C26" s="8" t="s">
        <v>30</v>
      </c>
      <c r="D26" s="8">
        <v>0.1</v>
      </c>
      <c r="E26" s="8">
        <v>100</v>
      </c>
      <c r="F26" s="8">
        <v>100</v>
      </c>
      <c r="G26" s="8">
        <v>98.9</v>
      </c>
      <c r="H26" s="8">
        <v>100</v>
      </c>
      <c r="I26" s="8">
        <v>13.1</v>
      </c>
      <c r="J26" s="8">
        <v>100</v>
      </c>
      <c r="K26" s="8">
        <v>34.700000000000003</v>
      </c>
      <c r="L26" s="8">
        <v>100</v>
      </c>
      <c r="M26" s="8">
        <v>54.9</v>
      </c>
      <c r="N26" s="8">
        <v>100</v>
      </c>
      <c r="O26" s="8">
        <v>100</v>
      </c>
      <c r="P26" s="8">
        <v>100</v>
      </c>
      <c r="Q26" s="8">
        <v>100</v>
      </c>
      <c r="R26" s="9"/>
    </row>
    <row r="27" spans="1:18">
      <c r="A27" s="10" t="s">
        <v>46</v>
      </c>
      <c r="B27" s="8" t="s">
        <v>47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9"/>
    </row>
    <row r="28" spans="1:18" ht="24">
      <c r="A28" s="10" t="s">
        <v>48</v>
      </c>
      <c r="B28" s="62" t="s">
        <v>49</v>
      </c>
      <c r="C28" s="8"/>
      <c r="D28" s="8">
        <v>0.1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9"/>
    </row>
    <row r="29" spans="1:18" ht="24">
      <c r="A29" s="10"/>
      <c r="B29" s="62" t="s">
        <v>50</v>
      </c>
      <c r="C29" s="8" t="s">
        <v>51</v>
      </c>
      <c r="D29" s="8">
        <v>0.1</v>
      </c>
      <c r="E29" s="8">
        <v>40.299999999999997</v>
      </c>
      <c r="F29" s="8">
        <v>40.299999999999997</v>
      </c>
      <c r="G29" s="8">
        <v>40.299999999999997</v>
      </c>
      <c r="H29" s="8">
        <v>40</v>
      </c>
      <c r="I29" s="8">
        <v>0</v>
      </c>
      <c r="J29" s="8">
        <v>40</v>
      </c>
      <c r="K29" s="8">
        <v>0</v>
      </c>
      <c r="L29" s="8">
        <v>40</v>
      </c>
      <c r="M29" s="8">
        <v>22</v>
      </c>
      <c r="N29" s="8">
        <v>22</v>
      </c>
      <c r="O29" s="8">
        <v>22</v>
      </c>
      <c r="P29" s="8">
        <v>40</v>
      </c>
      <c r="Q29" s="8">
        <v>40</v>
      </c>
      <c r="R29" s="9"/>
    </row>
    <row r="30" spans="1:18" ht="36">
      <c r="A30" s="10" t="s">
        <v>52</v>
      </c>
      <c r="B30" s="62" t="s">
        <v>53</v>
      </c>
      <c r="C30" s="8"/>
      <c r="D30" s="8">
        <v>0.1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9"/>
    </row>
    <row r="31" spans="1:18" ht="20.25" customHeight="1" thickBot="1">
      <c r="A31" s="10"/>
      <c r="B31" s="63" t="s">
        <v>54</v>
      </c>
      <c r="C31" s="12" t="s">
        <v>27</v>
      </c>
      <c r="D31" s="12">
        <v>0.1</v>
      </c>
      <c r="E31" s="12">
        <v>234</v>
      </c>
      <c r="F31" s="12">
        <v>120</v>
      </c>
      <c r="G31" s="12">
        <v>120</v>
      </c>
      <c r="H31" s="12">
        <v>150</v>
      </c>
      <c r="I31" s="12">
        <v>0</v>
      </c>
      <c r="J31" s="12">
        <v>150</v>
      </c>
      <c r="K31" s="12">
        <v>0</v>
      </c>
      <c r="L31" s="12">
        <v>150</v>
      </c>
      <c r="M31" s="12">
        <v>0</v>
      </c>
      <c r="N31" s="12">
        <v>120</v>
      </c>
      <c r="O31" s="12">
        <v>120</v>
      </c>
      <c r="P31" s="12">
        <v>110</v>
      </c>
      <c r="Q31" s="12">
        <v>105</v>
      </c>
      <c r="R31" s="13"/>
    </row>
    <row r="32" spans="1:1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8.75">
      <c r="A33" s="14"/>
      <c r="B33" s="15"/>
      <c r="C33" s="15"/>
      <c r="D33" s="15"/>
      <c r="E33" s="15"/>
      <c r="F33" s="15"/>
      <c r="G33" s="15"/>
      <c r="H33" s="15"/>
      <c r="I33" s="15"/>
      <c r="J33" s="1"/>
      <c r="K33" s="1"/>
      <c r="L33" s="1"/>
      <c r="M33" s="1"/>
      <c r="N33" s="1"/>
      <c r="O33" s="1"/>
      <c r="P33" s="1"/>
      <c r="Q33" s="1"/>
      <c r="R33" s="1"/>
    </row>
    <row r="34" spans="1:18" ht="31.5">
      <c r="A34" s="16"/>
      <c r="B34" s="16" t="s">
        <v>110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65" t="s">
        <v>111</v>
      </c>
      <c r="N34" s="65"/>
      <c r="O34" s="65"/>
      <c r="P34" s="16"/>
      <c r="Q34" s="16"/>
      <c r="R34" s="16" t="s">
        <v>55</v>
      </c>
    </row>
  </sheetData>
  <mergeCells count="20">
    <mergeCell ref="P1:R1"/>
    <mergeCell ref="P2:R4"/>
    <mergeCell ref="B6:O6"/>
    <mergeCell ref="M34:O34"/>
    <mergeCell ref="Q9:Q10"/>
    <mergeCell ref="B5:R5"/>
    <mergeCell ref="A8:A10"/>
    <mergeCell ref="B8:B10"/>
    <mergeCell ref="C8:C10"/>
    <mergeCell ref="D8:D10"/>
    <mergeCell ref="E8:G8"/>
    <mergeCell ref="H8:O8"/>
    <mergeCell ref="P8:Q8"/>
    <mergeCell ref="R8:R10"/>
    <mergeCell ref="F9:G9"/>
    <mergeCell ref="H9:I9"/>
    <mergeCell ref="J9:K9"/>
    <mergeCell ref="L9:M9"/>
    <mergeCell ref="N9:O9"/>
    <mergeCell ref="P9:P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9"/>
  <sheetViews>
    <sheetView topLeftCell="C1" workbookViewId="0">
      <selection activeCell="M11" sqref="M11"/>
    </sheetView>
  </sheetViews>
  <sheetFormatPr defaultRowHeight="15"/>
  <cols>
    <col min="1" max="1" width="18.5703125" customWidth="1"/>
    <col min="2" max="2" width="30.42578125" customWidth="1"/>
    <col min="3" max="3" width="17" customWidth="1"/>
  </cols>
  <sheetData>
    <row r="1" spans="1:20" ht="21" customHeight="1">
      <c r="R1" s="66" t="s">
        <v>56</v>
      </c>
      <c r="S1" s="66"/>
      <c r="T1" s="66"/>
    </row>
    <row r="2" spans="1:20" ht="72.75" customHeight="1">
      <c r="R2" s="67" t="s">
        <v>57</v>
      </c>
      <c r="S2" s="67"/>
      <c r="T2" s="67"/>
    </row>
    <row r="4" spans="1:20">
      <c r="A4" s="46" t="s">
        <v>58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0" ht="15.75">
      <c r="E5" s="64" t="s">
        <v>109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20">
      <c r="S6" s="73" t="s">
        <v>112</v>
      </c>
    </row>
    <row r="7" spans="1:20">
      <c r="A7" s="47" t="s">
        <v>59</v>
      </c>
      <c r="B7" s="47" t="s">
        <v>60</v>
      </c>
      <c r="C7" s="47" t="s">
        <v>61</v>
      </c>
      <c r="D7" s="47" t="s">
        <v>62</v>
      </c>
      <c r="E7" s="47"/>
      <c r="F7" s="47"/>
      <c r="G7" s="47"/>
      <c r="H7" s="48" t="s">
        <v>63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7" t="s">
        <v>64</v>
      </c>
    </row>
    <row r="8" spans="1:20">
      <c r="A8" s="47"/>
      <c r="B8" s="47"/>
      <c r="C8" s="47"/>
      <c r="D8" s="47" t="s">
        <v>65</v>
      </c>
      <c r="E8" s="47" t="s">
        <v>66</v>
      </c>
      <c r="F8" s="47" t="s">
        <v>67</v>
      </c>
      <c r="G8" s="47" t="s">
        <v>68</v>
      </c>
      <c r="H8" s="47" t="s">
        <v>69</v>
      </c>
      <c r="I8" s="47"/>
      <c r="J8" s="47" t="s">
        <v>70</v>
      </c>
      <c r="K8" s="47"/>
      <c r="L8" s="47"/>
      <c r="M8" s="47"/>
      <c r="N8" s="47"/>
      <c r="O8" s="47"/>
      <c r="P8" s="47"/>
      <c r="Q8" s="47"/>
      <c r="R8" s="47" t="s">
        <v>7</v>
      </c>
      <c r="S8" s="47"/>
      <c r="T8" s="47"/>
    </row>
    <row r="9" spans="1:20">
      <c r="A9" s="47"/>
      <c r="B9" s="47"/>
      <c r="C9" s="47"/>
      <c r="D9" s="47"/>
      <c r="E9" s="47"/>
      <c r="F9" s="47"/>
      <c r="G9" s="47"/>
      <c r="H9" s="47"/>
      <c r="I9" s="47"/>
      <c r="J9" s="47" t="s">
        <v>9</v>
      </c>
      <c r="K9" s="47"/>
      <c r="L9" s="47" t="s">
        <v>10</v>
      </c>
      <c r="M9" s="47"/>
      <c r="N9" s="47" t="s">
        <v>11</v>
      </c>
      <c r="O9" s="47"/>
      <c r="P9" s="47" t="s">
        <v>12</v>
      </c>
      <c r="Q9" s="47"/>
      <c r="R9" s="47"/>
      <c r="S9" s="47"/>
      <c r="T9" s="47"/>
    </row>
    <row r="10" spans="1:20">
      <c r="A10" s="47"/>
      <c r="B10" s="47"/>
      <c r="C10" s="47"/>
      <c r="D10" s="47"/>
      <c r="E10" s="47"/>
      <c r="F10" s="47"/>
      <c r="G10" s="47"/>
      <c r="H10" s="17" t="s">
        <v>14</v>
      </c>
      <c r="I10" s="17" t="s">
        <v>13</v>
      </c>
      <c r="J10" s="17" t="s">
        <v>14</v>
      </c>
      <c r="K10" s="17" t="s">
        <v>13</v>
      </c>
      <c r="L10" s="17" t="s">
        <v>14</v>
      </c>
      <c r="M10" s="17" t="s">
        <v>13</v>
      </c>
      <c r="N10" s="17" t="s">
        <v>14</v>
      </c>
      <c r="O10" s="17" t="s">
        <v>13</v>
      </c>
      <c r="P10" s="17" t="s">
        <v>14</v>
      </c>
      <c r="Q10" s="17" t="s">
        <v>13</v>
      </c>
      <c r="R10" s="17" t="s">
        <v>71</v>
      </c>
      <c r="S10" s="17" t="s">
        <v>72</v>
      </c>
      <c r="T10" s="47"/>
    </row>
    <row r="11" spans="1:20" ht="25.5">
      <c r="A11" s="49" t="s">
        <v>73</v>
      </c>
      <c r="B11" s="49" t="s">
        <v>74</v>
      </c>
      <c r="C11" s="18" t="s">
        <v>75</v>
      </c>
      <c r="D11" s="19"/>
      <c r="E11" s="19"/>
      <c r="F11" s="19"/>
      <c r="G11" s="19"/>
      <c r="H11" s="70">
        <f>H15+H20+H24+H28+H32</f>
        <v>3216.6189999999997</v>
      </c>
      <c r="I11" s="70">
        <f t="shared" ref="I11:S11" si="0">I15+I20+I24+I28+I32</f>
        <v>3182.4729999999995</v>
      </c>
      <c r="J11" s="70">
        <f t="shared" si="0"/>
        <v>3125.9999999999995</v>
      </c>
      <c r="K11" s="70">
        <f t="shared" si="0"/>
        <v>410.1</v>
      </c>
      <c r="L11" s="70">
        <f t="shared" si="0"/>
        <v>3302.2999999999997</v>
      </c>
      <c r="M11" s="70">
        <f t="shared" si="0"/>
        <v>1145.7067400000001</v>
      </c>
      <c r="N11" s="70">
        <f t="shared" si="0"/>
        <v>3302.2999999999997</v>
      </c>
      <c r="O11" s="70">
        <f t="shared" si="0"/>
        <v>1813.3</v>
      </c>
      <c r="P11" s="70">
        <f t="shared" si="0"/>
        <v>3275.2999999999997</v>
      </c>
      <c r="Q11" s="70">
        <f t="shared" si="0"/>
        <v>3275.2999999999997</v>
      </c>
      <c r="R11" s="70">
        <f t="shared" si="0"/>
        <v>3147.9999999999995</v>
      </c>
      <c r="S11" s="70">
        <f t="shared" si="0"/>
        <v>3135.3999999999996</v>
      </c>
      <c r="T11" s="69"/>
    </row>
    <row r="12" spans="1:20" ht="25.5">
      <c r="A12" s="49"/>
      <c r="B12" s="49"/>
      <c r="C12" s="18" t="s">
        <v>76</v>
      </c>
      <c r="D12" s="19"/>
      <c r="E12" s="19"/>
      <c r="F12" s="19"/>
      <c r="G12" s="1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 spans="1:20" ht="0.75" customHeight="1">
      <c r="A13" s="49"/>
      <c r="B13" s="49"/>
      <c r="C13" s="18"/>
      <c r="D13" s="21"/>
      <c r="E13" s="19"/>
      <c r="F13" s="19"/>
      <c r="G13" s="1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</row>
    <row r="14" spans="1:20" hidden="1">
      <c r="A14" s="49"/>
      <c r="B14" s="49"/>
      <c r="C14" s="18"/>
      <c r="D14" s="21"/>
      <c r="E14" s="19"/>
      <c r="F14" s="19"/>
      <c r="G14" s="1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</row>
    <row r="15" spans="1:20" ht="25.5">
      <c r="A15" s="49" t="s">
        <v>77</v>
      </c>
      <c r="B15" s="49" t="s">
        <v>78</v>
      </c>
      <c r="C15" s="18" t="s">
        <v>75</v>
      </c>
      <c r="D15" s="22"/>
      <c r="E15" s="23"/>
      <c r="F15" s="23"/>
      <c r="G15" s="23"/>
      <c r="H15" s="69">
        <v>185.6</v>
      </c>
      <c r="I15" s="69">
        <v>185.6</v>
      </c>
      <c r="J15" s="70">
        <v>12.7</v>
      </c>
      <c r="K15" s="70">
        <v>0</v>
      </c>
      <c r="L15" s="70">
        <v>189</v>
      </c>
      <c r="M15" s="70">
        <v>101.00673999999999</v>
      </c>
      <c r="N15" s="70">
        <v>189</v>
      </c>
      <c r="O15" s="70">
        <v>150.5</v>
      </c>
      <c r="P15" s="70">
        <v>188</v>
      </c>
      <c r="Q15" s="70">
        <v>188</v>
      </c>
      <c r="R15" s="70">
        <v>149.1</v>
      </c>
      <c r="S15" s="70">
        <v>136.5</v>
      </c>
      <c r="T15" s="69"/>
    </row>
    <row r="16" spans="1:20" ht="25.5">
      <c r="A16" s="49"/>
      <c r="B16" s="49"/>
      <c r="C16" s="18" t="s">
        <v>76</v>
      </c>
      <c r="D16" s="21"/>
      <c r="E16" s="19"/>
      <c r="F16" s="19"/>
      <c r="G16" s="1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</row>
    <row r="17" spans="1:20" ht="1.5" customHeight="1">
      <c r="A17" s="49"/>
      <c r="B17" s="49"/>
      <c r="C17" s="18"/>
      <c r="D17" s="21"/>
      <c r="E17" s="19"/>
      <c r="F17" s="19"/>
      <c r="G17" s="1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</row>
    <row r="18" spans="1:20" hidden="1">
      <c r="A18" s="49"/>
      <c r="B18" s="49"/>
      <c r="C18" s="18"/>
      <c r="D18" s="21"/>
      <c r="E18" s="19"/>
      <c r="F18" s="19"/>
      <c r="G18" s="1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</row>
    <row r="19" spans="1:20">
      <c r="A19" s="18" t="s">
        <v>41</v>
      </c>
      <c r="B19" s="18"/>
      <c r="C19" s="18"/>
      <c r="D19" s="21"/>
      <c r="E19" s="21"/>
      <c r="F19" s="21"/>
      <c r="G19" s="21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</row>
    <row r="20" spans="1:20" ht="42" customHeight="1">
      <c r="A20" s="49" t="s">
        <v>79</v>
      </c>
      <c r="B20" s="49" t="s">
        <v>80</v>
      </c>
      <c r="C20" s="18" t="s">
        <v>75</v>
      </c>
      <c r="D20" s="21">
        <v>501</v>
      </c>
      <c r="E20" s="21"/>
      <c r="F20" s="21"/>
      <c r="G20" s="21"/>
      <c r="H20" s="69">
        <v>0</v>
      </c>
      <c r="I20" s="69">
        <v>0</v>
      </c>
      <c r="J20" s="69">
        <v>0</v>
      </c>
      <c r="K20" s="69">
        <v>0</v>
      </c>
      <c r="L20" s="69"/>
      <c r="M20" s="69"/>
      <c r="N20" s="69"/>
      <c r="O20" s="69"/>
      <c r="P20" s="69"/>
      <c r="Q20" s="69"/>
      <c r="R20" s="69"/>
      <c r="S20" s="69"/>
      <c r="T20" s="69"/>
    </row>
    <row r="21" spans="1:20" ht="37.5" customHeight="1">
      <c r="A21" s="49"/>
      <c r="B21" s="49"/>
      <c r="C21" s="18" t="s">
        <v>76</v>
      </c>
      <c r="D21" s="21"/>
      <c r="E21" s="21"/>
      <c r="F21" s="21"/>
      <c r="G21" s="21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</row>
    <row r="22" spans="1:20" hidden="1">
      <c r="A22" s="49"/>
      <c r="B22" s="49"/>
      <c r="C22" s="18"/>
      <c r="D22" s="21"/>
      <c r="E22" s="21"/>
      <c r="F22" s="21"/>
      <c r="G22" s="21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</row>
    <row r="23" spans="1:20" hidden="1">
      <c r="A23" s="49"/>
      <c r="B23" s="49"/>
      <c r="C23" s="18"/>
      <c r="D23" s="21"/>
      <c r="E23" s="21"/>
      <c r="F23" s="21"/>
      <c r="G23" s="21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</row>
    <row r="24" spans="1:20" ht="42" customHeight="1">
      <c r="A24" s="49" t="s">
        <v>81</v>
      </c>
      <c r="B24" s="49" t="s">
        <v>82</v>
      </c>
      <c r="C24" s="18" t="s">
        <v>75</v>
      </c>
      <c r="D24" s="21"/>
      <c r="E24" s="19"/>
      <c r="F24" s="19"/>
      <c r="G24" s="19"/>
      <c r="H24" s="69">
        <v>2341</v>
      </c>
      <c r="I24" s="69">
        <v>2310.2629999999999</v>
      </c>
      <c r="J24" s="69">
        <v>2470.6</v>
      </c>
      <c r="K24" s="69">
        <v>410.1</v>
      </c>
      <c r="L24" s="69">
        <v>2470.6</v>
      </c>
      <c r="M24" s="69">
        <v>1044.7</v>
      </c>
      <c r="N24" s="69">
        <v>2470.6</v>
      </c>
      <c r="O24" s="69">
        <v>1621.1</v>
      </c>
      <c r="P24" s="69">
        <v>2444.6</v>
      </c>
      <c r="Q24" s="69">
        <v>2444.6</v>
      </c>
      <c r="R24" s="69">
        <v>2396.1999999999998</v>
      </c>
      <c r="S24" s="69">
        <v>2396.1999999999998</v>
      </c>
      <c r="T24" s="69"/>
    </row>
    <row r="25" spans="1:20" ht="25.5">
      <c r="A25" s="49"/>
      <c r="B25" s="49"/>
      <c r="C25" s="18" t="s">
        <v>76</v>
      </c>
      <c r="D25" s="21"/>
      <c r="E25" s="19"/>
      <c r="F25" s="19"/>
      <c r="G25" s="1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</row>
    <row r="26" spans="1:20" hidden="1">
      <c r="A26" s="49"/>
      <c r="B26" s="49"/>
      <c r="C26" s="18"/>
      <c r="D26" s="21"/>
      <c r="E26" s="19"/>
      <c r="F26" s="19"/>
      <c r="G26" s="1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</row>
    <row r="27" spans="1:20" hidden="1">
      <c r="A27" s="49"/>
      <c r="B27" s="49"/>
      <c r="C27" s="18"/>
      <c r="D27" s="21"/>
      <c r="E27" s="19"/>
      <c r="F27" s="19"/>
      <c r="G27" s="1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</row>
    <row r="28" spans="1:20" ht="36.75" customHeight="1">
      <c r="A28" s="51" t="s">
        <v>83</v>
      </c>
      <c r="B28" s="54" t="s">
        <v>84</v>
      </c>
      <c r="C28" s="18" t="s">
        <v>75</v>
      </c>
      <c r="D28" s="21"/>
      <c r="E28" s="21"/>
      <c r="F28" s="21"/>
      <c r="G28" s="21"/>
      <c r="H28" s="69">
        <v>89.019000000000005</v>
      </c>
      <c r="I28" s="69">
        <v>88.614999999999995</v>
      </c>
      <c r="J28" s="69">
        <v>41.7</v>
      </c>
      <c r="K28" s="69">
        <v>0</v>
      </c>
      <c r="L28" s="69">
        <v>41.7</v>
      </c>
      <c r="M28" s="69">
        <v>0</v>
      </c>
      <c r="N28" s="69">
        <v>41.7</v>
      </c>
      <c r="O28" s="71">
        <v>41.7</v>
      </c>
      <c r="P28" s="69">
        <v>41.7</v>
      </c>
      <c r="Q28" s="69">
        <v>41.7</v>
      </c>
      <c r="R28" s="69">
        <v>1.7</v>
      </c>
      <c r="S28" s="69">
        <v>1.7</v>
      </c>
      <c r="T28" s="69"/>
    </row>
    <row r="29" spans="1:20" ht="25.5">
      <c r="A29" s="52"/>
      <c r="B29" s="55"/>
      <c r="C29" s="18" t="s">
        <v>76</v>
      </c>
      <c r="D29" s="21"/>
      <c r="E29" s="21"/>
      <c r="F29" s="21"/>
      <c r="G29" s="21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</row>
    <row r="30" spans="1:20" hidden="1">
      <c r="A30" s="52"/>
      <c r="B30" s="55"/>
      <c r="C30" s="18"/>
      <c r="D30" s="21"/>
      <c r="E30" s="21"/>
      <c r="F30" s="21"/>
      <c r="G30" s="21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</row>
    <row r="31" spans="1:20" hidden="1">
      <c r="A31" s="53"/>
      <c r="B31" s="56"/>
      <c r="C31" s="18"/>
      <c r="D31" s="21"/>
      <c r="E31" s="21"/>
      <c r="F31" s="21"/>
      <c r="G31" s="21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</row>
    <row r="32" spans="1:20" ht="54" customHeight="1">
      <c r="A32" s="51" t="s">
        <v>85</v>
      </c>
      <c r="B32" s="54" t="s">
        <v>86</v>
      </c>
      <c r="C32" s="18" t="s">
        <v>75</v>
      </c>
      <c r="D32" s="21"/>
      <c r="E32" s="21"/>
      <c r="F32" s="21"/>
      <c r="G32" s="21"/>
      <c r="H32" s="69">
        <v>601</v>
      </c>
      <c r="I32" s="69">
        <v>597.995</v>
      </c>
      <c r="J32" s="69">
        <v>601</v>
      </c>
      <c r="K32" s="69">
        <v>0</v>
      </c>
      <c r="L32" s="69">
        <v>601</v>
      </c>
      <c r="M32" s="69">
        <v>0</v>
      </c>
      <c r="N32" s="69">
        <v>601</v>
      </c>
      <c r="O32" s="69">
        <v>0</v>
      </c>
      <c r="P32" s="69">
        <v>601</v>
      </c>
      <c r="Q32" s="69">
        <v>601</v>
      </c>
      <c r="R32" s="69">
        <v>601</v>
      </c>
      <c r="S32" s="69">
        <v>601</v>
      </c>
      <c r="T32" s="69"/>
    </row>
    <row r="33" spans="1:20" ht="29.25" customHeight="1">
      <c r="A33" s="52"/>
      <c r="B33" s="55"/>
      <c r="C33" s="18" t="s">
        <v>76</v>
      </c>
      <c r="D33" s="21"/>
      <c r="E33" s="21"/>
      <c r="F33" s="21"/>
      <c r="G33" s="21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</row>
    <row r="34" spans="1:20" hidden="1">
      <c r="A34" s="52"/>
      <c r="B34" s="55"/>
      <c r="C34" s="18"/>
      <c r="D34" s="21"/>
      <c r="E34" s="21"/>
      <c r="F34" s="21"/>
      <c r="G34" s="21"/>
      <c r="H34" s="68"/>
      <c r="I34" s="68"/>
      <c r="J34" s="68"/>
      <c r="K34" s="68"/>
      <c r="L34" s="68"/>
      <c r="M34" s="68"/>
      <c r="N34" s="68"/>
      <c r="O34" s="68"/>
      <c r="P34" s="20"/>
      <c r="Q34" s="20"/>
      <c r="R34" s="20"/>
      <c r="S34" s="20"/>
      <c r="T34" s="20"/>
    </row>
    <row r="35" spans="1:20" hidden="1">
      <c r="A35" s="53"/>
      <c r="B35" s="56"/>
      <c r="C35" s="18"/>
      <c r="D35" s="21"/>
      <c r="E35" s="21"/>
      <c r="F35" s="21"/>
      <c r="G35" s="21"/>
      <c r="H35" s="68"/>
      <c r="I35" s="68"/>
      <c r="J35" s="68"/>
      <c r="K35" s="68"/>
      <c r="L35" s="68"/>
      <c r="M35" s="68"/>
      <c r="N35" s="68"/>
      <c r="O35" s="68"/>
      <c r="P35" s="20"/>
      <c r="Q35" s="20"/>
      <c r="R35" s="20"/>
      <c r="S35" s="20"/>
      <c r="T35" s="20"/>
    </row>
    <row r="36" spans="1:20">
      <c r="A36" s="18" t="s">
        <v>41</v>
      </c>
      <c r="B36" s="18"/>
      <c r="C36" s="18"/>
      <c r="D36" s="21"/>
      <c r="E36" s="21"/>
      <c r="F36" s="21"/>
      <c r="G36" s="21"/>
      <c r="H36" s="68"/>
      <c r="I36" s="68"/>
      <c r="J36" s="68"/>
      <c r="K36" s="68"/>
      <c r="L36" s="68"/>
      <c r="M36" s="68"/>
      <c r="N36" s="68"/>
      <c r="O36" s="68"/>
      <c r="P36" s="20"/>
      <c r="Q36" s="20"/>
      <c r="R36" s="20"/>
      <c r="S36" s="20"/>
      <c r="T36" s="20"/>
    </row>
    <row r="39" spans="1:20" ht="15.75">
      <c r="A39" s="50" t="s">
        <v>110</v>
      </c>
      <c r="B39" s="50"/>
      <c r="C39" s="50"/>
      <c r="D39" s="50"/>
      <c r="E39" s="24"/>
      <c r="F39" s="24"/>
      <c r="G39" s="50"/>
      <c r="H39" s="50"/>
      <c r="I39" s="50"/>
      <c r="J39" s="50"/>
      <c r="K39" s="50"/>
      <c r="L39" s="50"/>
      <c r="M39" s="50"/>
      <c r="N39" s="65" t="s">
        <v>111</v>
      </c>
      <c r="O39" s="65"/>
      <c r="P39" s="65"/>
    </row>
  </sheetData>
  <mergeCells count="36">
    <mergeCell ref="E5:R5"/>
    <mergeCell ref="N39:P39"/>
    <mergeCell ref="G39:M39"/>
    <mergeCell ref="A24:A27"/>
    <mergeCell ref="B24:B27"/>
    <mergeCell ref="A28:A31"/>
    <mergeCell ref="B28:B31"/>
    <mergeCell ref="A32:A35"/>
    <mergeCell ref="B32:B35"/>
    <mergeCell ref="A15:A18"/>
    <mergeCell ref="B15:B18"/>
    <mergeCell ref="A20:A23"/>
    <mergeCell ref="B20:B23"/>
    <mergeCell ref="A39:D39"/>
    <mergeCell ref="F8:F10"/>
    <mergeCell ref="G8:G10"/>
    <mergeCell ref="H8:I9"/>
    <mergeCell ref="J8:Q8"/>
    <mergeCell ref="A11:A14"/>
    <mergeCell ref="B11:B14"/>
    <mergeCell ref="R1:T1"/>
    <mergeCell ref="R2:T2"/>
    <mergeCell ref="A4:T4"/>
    <mergeCell ref="A7:A10"/>
    <mergeCell ref="B7:B10"/>
    <mergeCell ref="C7:C10"/>
    <mergeCell ref="D7:G7"/>
    <mergeCell ref="H7:S7"/>
    <mergeCell ref="T7:T10"/>
    <mergeCell ref="D8:D10"/>
    <mergeCell ref="R8:S9"/>
    <mergeCell ref="J9:K9"/>
    <mergeCell ref="L9:M9"/>
    <mergeCell ref="N9:O9"/>
    <mergeCell ref="P9:Q9"/>
    <mergeCell ref="E8:E10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8"/>
  <sheetViews>
    <sheetView tabSelected="1" topLeftCell="C1" workbookViewId="0">
      <selection activeCell="E20" sqref="E20"/>
    </sheetView>
  </sheetViews>
  <sheetFormatPr defaultRowHeight="15"/>
  <cols>
    <col min="1" max="1" width="22.5703125" customWidth="1"/>
    <col min="2" max="2" width="34.85546875" customWidth="1"/>
    <col min="3" max="3" width="28.5703125" customWidth="1"/>
    <col min="16" max="16" width="16" customWidth="1"/>
  </cols>
  <sheetData>
    <row r="1" spans="1:16" ht="46.5" customHeight="1">
      <c r="N1" s="45" t="s">
        <v>87</v>
      </c>
      <c r="O1" s="45"/>
      <c r="P1" s="45"/>
    </row>
    <row r="2" spans="1:16" ht="104.25" customHeight="1">
      <c r="N2" s="72" t="s">
        <v>57</v>
      </c>
      <c r="O2" s="72"/>
      <c r="P2" s="72"/>
    </row>
    <row r="3" spans="1:16" ht="15.75">
      <c r="A3" s="32" t="s">
        <v>88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5.75">
      <c r="A4" s="29"/>
      <c r="B4" s="64" t="s">
        <v>109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29"/>
    </row>
    <row r="5" spans="1:16" ht="12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5.75" customHeight="1">
      <c r="N6" s="25"/>
      <c r="O6" s="25"/>
      <c r="P6" s="74" t="s">
        <v>89</v>
      </c>
    </row>
    <row r="7" spans="1:16">
      <c r="A7" s="47" t="s">
        <v>90</v>
      </c>
      <c r="B7" s="47" t="s">
        <v>91</v>
      </c>
      <c r="C7" s="47" t="s">
        <v>92</v>
      </c>
      <c r="D7" s="30" t="s">
        <v>93</v>
      </c>
      <c r="E7" s="30"/>
      <c r="F7" s="30" t="s">
        <v>70</v>
      </c>
      <c r="G7" s="30"/>
      <c r="H7" s="30"/>
      <c r="I7" s="30"/>
      <c r="J7" s="30"/>
      <c r="K7" s="30"/>
      <c r="L7" s="30"/>
      <c r="M7" s="30"/>
      <c r="N7" s="30" t="s">
        <v>7</v>
      </c>
      <c r="O7" s="30"/>
      <c r="P7" s="47" t="s">
        <v>94</v>
      </c>
    </row>
    <row r="8" spans="1:16">
      <c r="A8" s="47"/>
      <c r="B8" s="47"/>
      <c r="C8" s="47"/>
      <c r="D8" s="30"/>
      <c r="E8" s="30"/>
      <c r="F8" s="30" t="s">
        <v>9</v>
      </c>
      <c r="G8" s="30"/>
      <c r="H8" s="30" t="s">
        <v>10</v>
      </c>
      <c r="I8" s="30"/>
      <c r="J8" s="30" t="s">
        <v>11</v>
      </c>
      <c r="K8" s="30"/>
      <c r="L8" s="30" t="s">
        <v>12</v>
      </c>
      <c r="M8" s="30"/>
      <c r="N8" s="30"/>
      <c r="O8" s="30"/>
      <c r="P8" s="47"/>
    </row>
    <row r="9" spans="1:16" ht="25.5" customHeight="1">
      <c r="A9" s="47"/>
      <c r="B9" s="47"/>
      <c r="C9" s="47"/>
      <c r="D9" s="2" t="s">
        <v>14</v>
      </c>
      <c r="E9" s="2" t="s">
        <v>13</v>
      </c>
      <c r="F9" s="2" t="s">
        <v>14</v>
      </c>
      <c r="G9" s="2" t="s">
        <v>13</v>
      </c>
      <c r="H9" s="2" t="s">
        <v>14</v>
      </c>
      <c r="I9" s="2" t="s">
        <v>13</v>
      </c>
      <c r="J9" s="2" t="s">
        <v>14</v>
      </c>
      <c r="K9" s="2" t="s">
        <v>13</v>
      </c>
      <c r="L9" s="2" t="s">
        <v>14</v>
      </c>
      <c r="M9" s="2" t="s">
        <v>13</v>
      </c>
      <c r="N9" s="2">
        <v>2016</v>
      </c>
      <c r="O9" s="2">
        <v>2017</v>
      </c>
      <c r="P9" s="47"/>
    </row>
    <row r="10" spans="1:16">
      <c r="A10" s="57" t="s">
        <v>73</v>
      </c>
      <c r="B10" s="57" t="s">
        <v>74</v>
      </c>
      <c r="C10" s="18" t="s">
        <v>95</v>
      </c>
      <c r="D10" s="26">
        <f>D18+D26+D34+D42+D50</f>
        <v>3216.62</v>
      </c>
      <c r="E10" s="26">
        <f t="shared" ref="E10:O10" si="0">E18+E26+E34+E42+E50</f>
        <v>3182.4700000000003</v>
      </c>
      <c r="F10" s="26">
        <f t="shared" si="0"/>
        <v>3126</v>
      </c>
      <c r="G10" s="26">
        <f t="shared" si="0"/>
        <v>410.1</v>
      </c>
      <c r="H10" s="26">
        <f t="shared" si="0"/>
        <v>3302.3</v>
      </c>
      <c r="I10" s="26">
        <f t="shared" si="0"/>
        <v>1145.7067400000001</v>
      </c>
      <c r="J10" s="26">
        <f t="shared" si="0"/>
        <v>3302.3</v>
      </c>
      <c r="K10" s="26">
        <f t="shared" si="0"/>
        <v>1813.30366</v>
      </c>
      <c r="L10" s="26">
        <f t="shared" si="0"/>
        <v>3275.3</v>
      </c>
      <c r="M10" s="26">
        <f t="shared" si="0"/>
        <v>3275.3</v>
      </c>
      <c r="N10" s="26">
        <f t="shared" si="0"/>
        <v>3148</v>
      </c>
      <c r="O10" s="26">
        <f t="shared" si="0"/>
        <v>3135.3999999999996</v>
      </c>
      <c r="P10" s="26"/>
    </row>
    <row r="11" spans="1:16" ht="13.5" customHeight="1">
      <c r="A11" s="57"/>
      <c r="B11" s="57"/>
      <c r="C11" s="18" t="s">
        <v>96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17.25" customHeight="1">
      <c r="A12" s="57"/>
      <c r="B12" s="57"/>
      <c r="C12" s="18" t="s">
        <v>97</v>
      </c>
      <c r="D12" s="75">
        <f>D20+D28+D36+D44+D52</f>
        <v>161.9</v>
      </c>
      <c r="E12" s="75">
        <f t="shared" ref="E12:K12" si="1">E20+E28+E36+E44+E52</f>
        <v>161.9</v>
      </c>
      <c r="F12" s="75">
        <f t="shared" si="1"/>
        <v>0</v>
      </c>
      <c r="G12" s="75">
        <f t="shared" si="1"/>
        <v>0</v>
      </c>
      <c r="H12" s="75">
        <f t="shared" si="1"/>
        <v>176.3</v>
      </c>
      <c r="I12" s="75">
        <f t="shared" si="1"/>
        <v>92.184280000000001</v>
      </c>
      <c r="J12" s="75">
        <f t="shared" si="1"/>
        <v>176.3</v>
      </c>
      <c r="K12" s="75">
        <f t="shared" si="1"/>
        <v>140.10847000000001</v>
      </c>
      <c r="L12" s="75">
        <v>176.3</v>
      </c>
      <c r="M12" s="75">
        <v>176.3</v>
      </c>
      <c r="N12" s="75">
        <v>115.1</v>
      </c>
      <c r="O12" s="75">
        <v>115.1</v>
      </c>
      <c r="P12" s="79"/>
    </row>
    <row r="13" spans="1:16" ht="15" customHeight="1">
      <c r="A13" s="57"/>
      <c r="B13" s="57"/>
      <c r="C13" s="18" t="s">
        <v>98</v>
      </c>
      <c r="D13" s="75">
        <f t="shared" ref="D13:O17" si="2">D21+D29+D37+D45+D53</f>
        <v>3053.42</v>
      </c>
      <c r="E13" s="75">
        <f t="shared" si="2"/>
        <v>3019.6750000000002</v>
      </c>
      <c r="F13" s="75">
        <f t="shared" si="2"/>
        <v>3124</v>
      </c>
      <c r="G13" s="75">
        <f t="shared" si="2"/>
        <v>410.1</v>
      </c>
      <c r="H13" s="75">
        <f t="shared" si="2"/>
        <v>3124</v>
      </c>
      <c r="I13" s="75">
        <f t="shared" si="2"/>
        <v>1053.5224600000001</v>
      </c>
      <c r="J13" s="75">
        <f t="shared" si="2"/>
        <v>3124</v>
      </c>
      <c r="K13" s="75">
        <f t="shared" si="2"/>
        <v>1671.1951899999999</v>
      </c>
      <c r="L13" s="75">
        <v>3097</v>
      </c>
      <c r="M13" s="75">
        <v>3097</v>
      </c>
      <c r="N13" s="75">
        <v>3031.2</v>
      </c>
      <c r="O13" s="75">
        <v>3018.6</v>
      </c>
      <c r="P13" s="79"/>
    </row>
    <row r="14" spans="1:16">
      <c r="A14" s="57"/>
      <c r="B14" s="57"/>
      <c r="C14" s="18" t="s">
        <v>99</v>
      </c>
      <c r="D14" s="75">
        <f t="shared" si="2"/>
        <v>1.3</v>
      </c>
      <c r="E14" s="75">
        <f t="shared" si="2"/>
        <v>0.89500000000000002</v>
      </c>
      <c r="F14" s="75">
        <f t="shared" si="2"/>
        <v>2</v>
      </c>
      <c r="G14" s="75">
        <f t="shared" si="2"/>
        <v>0</v>
      </c>
      <c r="H14" s="75">
        <f t="shared" si="2"/>
        <v>2</v>
      </c>
      <c r="I14" s="75">
        <f t="shared" si="2"/>
        <v>0</v>
      </c>
      <c r="J14" s="75">
        <f t="shared" si="2"/>
        <v>2</v>
      </c>
      <c r="K14" s="75">
        <f t="shared" si="2"/>
        <v>2</v>
      </c>
      <c r="L14" s="75">
        <v>2</v>
      </c>
      <c r="M14" s="75">
        <v>2</v>
      </c>
      <c r="N14" s="75">
        <v>1.7</v>
      </c>
      <c r="O14" s="75">
        <v>1.7</v>
      </c>
      <c r="P14" s="78"/>
    </row>
    <row r="15" spans="1:16" ht="26.25" customHeight="1">
      <c r="A15" s="57"/>
      <c r="B15" s="57"/>
      <c r="C15" s="18" t="s">
        <v>100</v>
      </c>
      <c r="D15" s="75">
        <f t="shared" si="2"/>
        <v>0</v>
      </c>
      <c r="E15" s="75">
        <f t="shared" si="2"/>
        <v>0</v>
      </c>
      <c r="F15" s="75">
        <f t="shared" ref="F15:O15" si="3">F23+F31+F39+F47</f>
        <v>0</v>
      </c>
      <c r="G15" s="75">
        <f t="shared" si="3"/>
        <v>0</v>
      </c>
      <c r="H15" s="75">
        <f t="shared" si="3"/>
        <v>0</v>
      </c>
      <c r="I15" s="75">
        <f t="shared" si="3"/>
        <v>0</v>
      </c>
      <c r="J15" s="75">
        <f t="shared" si="3"/>
        <v>0</v>
      </c>
      <c r="K15" s="75">
        <f t="shared" si="3"/>
        <v>0</v>
      </c>
      <c r="L15" s="75">
        <f t="shared" si="3"/>
        <v>0</v>
      </c>
      <c r="M15" s="75">
        <f t="shared" si="3"/>
        <v>0</v>
      </c>
      <c r="N15" s="75">
        <f t="shared" si="3"/>
        <v>0</v>
      </c>
      <c r="O15" s="75">
        <f t="shared" si="3"/>
        <v>0</v>
      </c>
      <c r="P15" s="78"/>
    </row>
    <row r="16" spans="1:16" ht="16.5" customHeight="1">
      <c r="A16" s="57"/>
      <c r="B16" s="57"/>
      <c r="C16" s="18" t="s">
        <v>101</v>
      </c>
      <c r="D16" s="75">
        <f t="shared" si="2"/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  <c r="H16" s="75">
        <f t="shared" si="2"/>
        <v>0</v>
      </c>
      <c r="I16" s="75">
        <f t="shared" si="2"/>
        <v>0</v>
      </c>
      <c r="J16" s="75">
        <f t="shared" si="2"/>
        <v>0</v>
      </c>
      <c r="K16" s="75">
        <f t="shared" si="2"/>
        <v>0</v>
      </c>
      <c r="L16" s="75">
        <f t="shared" si="2"/>
        <v>0</v>
      </c>
      <c r="M16" s="75">
        <f t="shared" si="2"/>
        <v>0</v>
      </c>
      <c r="N16" s="75">
        <f t="shared" si="2"/>
        <v>0</v>
      </c>
      <c r="O16" s="75">
        <f t="shared" si="2"/>
        <v>0</v>
      </c>
      <c r="P16" s="78"/>
    </row>
    <row r="17" spans="1:16" ht="16.5" customHeight="1">
      <c r="A17" s="57"/>
      <c r="B17" s="57"/>
      <c r="C17" s="18" t="s">
        <v>102</v>
      </c>
      <c r="D17" s="75">
        <f t="shared" si="2"/>
        <v>0</v>
      </c>
      <c r="E17" s="75">
        <f t="shared" si="2"/>
        <v>0</v>
      </c>
      <c r="F17" s="75">
        <f t="shared" ref="F17:O17" si="4">F25+F33+F41+F49</f>
        <v>0</v>
      </c>
      <c r="G17" s="75">
        <f t="shared" si="4"/>
        <v>0</v>
      </c>
      <c r="H17" s="75">
        <f t="shared" si="4"/>
        <v>0</v>
      </c>
      <c r="I17" s="75">
        <f t="shared" si="4"/>
        <v>0</v>
      </c>
      <c r="J17" s="75">
        <f t="shared" si="4"/>
        <v>0</v>
      </c>
      <c r="K17" s="75">
        <f t="shared" si="4"/>
        <v>0</v>
      </c>
      <c r="L17" s="75">
        <f t="shared" si="4"/>
        <v>0</v>
      </c>
      <c r="M17" s="75">
        <f t="shared" si="4"/>
        <v>0</v>
      </c>
      <c r="N17" s="75">
        <f t="shared" si="4"/>
        <v>0</v>
      </c>
      <c r="O17" s="75">
        <f t="shared" si="4"/>
        <v>0</v>
      </c>
      <c r="P17" s="78"/>
    </row>
    <row r="18" spans="1:16">
      <c r="A18" s="51" t="s">
        <v>103</v>
      </c>
      <c r="B18" s="54" t="s">
        <v>104</v>
      </c>
      <c r="C18" s="18" t="s">
        <v>95</v>
      </c>
      <c r="D18" s="75">
        <f>D21+D22</f>
        <v>89.02</v>
      </c>
      <c r="E18" s="75">
        <f>E21+E22</f>
        <v>88.614999999999995</v>
      </c>
      <c r="F18" s="75">
        <f t="shared" ref="F18:K18" si="5">F21+F22</f>
        <v>41.7</v>
      </c>
      <c r="G18" s="75">
        <f t="shared" si="5"/>
        <v>0</v>
      </c>
      <c r="H18" s="75">
        <f t="shared" si="5"/>
        <v>41.7</v>
      </c>
      <c r="I18" s="75">
        <f t="shared" si="5"/>
        <v>0</v>
      </c>
      <c r="J18" s="75">
        <f t="shared" si="5"/>
        <v>41.7</v>
      </c>
      <c r="K18" s="77">
        <f t="shared" si="5"/>
        <v>41.7</v>
      </c>
      <c r="L18" s="75">
        <v>41.7</v>
      </c>
      <c r="M18" s="75">
        <v>41.7</v>
      </c>
      <c r="N18" s="75">
        <v>1.7</v>
      </c>
      <c r="O18" s="75">
        <v>1.7</v>
      </c>
      <c r="P18" s="78"/>
    </row>
    <row r="19" spans="1:16" ht="16.5" customHeight="1">
      <c r="A19" s="52"/>
      <c r="B19" s="55"/>
      <c r="C19" s="18" t="s">
        <v>96</v>
      </c>
      <c r="D19" s="75"/>
      <c r="E19" s="75"/>
      <c r="F19" s="75"/>
      <c r="G19" s="75"/>
      <c r="H19" s="75"/>
      <c r="I19" s="75"/>
      <c r="J19" s="75"/>
      <c r="K19" s="75"/>
      <c r="L19" s="78"/>
      <c r="M19" s="78"/>
      <c r="N19" s="78"/>
      <c r="O19" s="78"/>
      <c r="P19" s="78"/>
    </row>
    <row r="20" spans="1:16" ht="12" customHeight="1">
      <c r="A20" s="52"/>
      <c r="B20" s="55"/>
      <c r="C20" s="18" t="s">
        <v>97</v>
      </c>
      <c r="D20" s="75"/>
      <c r="E20" s="75"/>
      <c r="F20" s="75"/>
      <c r="G20" s="75"/>
      <c r="H20" s="75"/>
      <c r="I20" s="75"/>
      <c r="J20" s="75"/>
      <c r="K20" s="75"/>
      <c r="L20" s="78"/>
      <c r="M20" s="78"/>
      <c r="N20" s="78"/>
      <c r="O20" s="78"/>
      <c r="P20" s="78"/>
    </row>
    <row r="21" spans="1:16" ht="16.5" customHeight="1">
      <c r="A21" s="52"/>
      <c r="B21" s="55"/>
      <c r="C21" s="18" t="s">
        <v>98</v>
      </c>
      <c r="D21" s="75">
        <v>87.72</v>
      </c>
      <c r="E21" s="75">
        <v>87.72</v>
      </c>
      <c r="F21" s="75">
        <v>39.700000000000003</v>
      </c>
      <c r="G21" s="75">
        <v>0</v>
      </c>
      <c r="H21" s="75">
        <v>39.700000000000003</v>
      </c>
      <c r="I21" s="75">
        <v>0</v>
      </c>
      <c r="J21" s="75">
        <v>39.700000000000003</v>
      </c>
      <c r="K21" s="75">
        <v>39.700000000000003</v>
      </c>
      <c r="L21" s="76">
        <v>39.700000000000003</v>
      </c>
      <c r="M21" s="76">
        <v>39.700000000000003</v>
      </c>
      <c r="N21" s="78"/>
      <c r="O21" s="78"/>
      <c r="P21" s="78"/>
    </row>
    <row r="22" spans="1:16">
      <c r="A22" s="52"/>
      <c r="B22" s="55"/>
      <c r="C22" s="18" t="s">
        <v>99</v>
      </c>
      <c r="D22" s="75">
        <v>1.3</v>
      </c>
      <c r="E22" s="75">
        <v>0.89500000000000002</v>
      </c>
      <c r="F22" s="75">
        <v>2</v>
      </c>
      <c r="G22" s="75">
        <v>0</v>
      </c>
      <c r="H22" s="75">
        <v>2</v>
      </c>
      <c r="I22" s="75">
        <v>0</v>
      </c>
      <c r="J22" s="75">
        <v>2</v>
      </c>
      <c r="K22" s="75">
        <v>2</v>
      </c>
      <c r="L22" s="76">
        <v>2</v>
      </c>
      <c r="M22" s="76">
        <v>2</v>
      </c>
      <c r="N22" s="76">
        <v>1.7</v>
      </c>
      <c r="O22" s="76">
        <v>1.7</v>
      </c>
      <c r="P22" s="78"/>
    </row>
    <row r="23" spans="1:16" ht="26.25" customHeight="1">
      <c r="A23" s="52"/>
      <c r="B23" s="55"/>
      <c r="C23" s="18" t="s">
        <v>100</v>
      </c>
      <c r="D23" s="75"/>
      <c r="E23" s="75"/>
      <c r="F23" s="75"/>
      <c r="G23" s="75"/>
      <c r="H23" s="75"/>
      <c r="I23" s="75"/>
      <c r="J23" s="75"/>
      <c r="K23" s="75"/>
      <c r="L23" s="78"/>
      <c r="M23" s="78"/>
      <c r="N23" s="78"/>
      <c r="O23" s="78"/>
      <c r="P23" s="78"/>
    </row>
    <row r="24" spans="1:16" ht="18" customHeight="1">
      <c r="A24" s="52"/>
      <c r="B24" s="55"/>
      <c r="C24" s="18" t="s">
        <v>101</v>
      </c>
      <c r="D24" s="75"/>
      <c r="E24" s="75"/>
      <c r="F24" s="75"/>
      <c r="G24" s="75"/>
      <c r="H24" s="75"/>
      <c r="I24" s="75"/>
      <c r="J24" s="75"/>
      <c r="K24" s="75"/>
      <c r="L24" s="78"/>
      <c r="M24" s="78"/>
      <c r="N24" s="78"/>
      <c r="O24" s="78"/>
      <c r="P24" s="78"/>
    </row>
    <row r="25" spans="1:16" ht="14.25" customHeight="1">
      <c r="A25" s="53"/>
      <c r="B25" s="56"/>
      <c r="C25" s="18" t="s">
        <v>102</v>
      </c>
      <c r="D25" s="75"/>
      <c r="E25" s="75"/>
      <c r="F25" s="75"/>
      <c r="G25" s="75"/>
      <c r="H25" s="75"/>
      <c r="I25" s="75"/>
      <c r="J25" s="75"/>
      <c r="K25" s="75"/>
      <c r="L25" s="78"/>
      <c r="M25" s="78"/>
      <c r="N25" s="78"/>
      <c r="O25" s="78"/>
      <c r="P25" s="78"/>
    </row>
    <row r="26" spans="1:16">
      <c r="A26" s="51" t="s">
        <v>105</v>
      </c>
      <c r="B26" s="54" t="s">
        <v>106</v>
      </c>
      <c r="C26" s="18" t="s">
        <v>95</v>
      </c>
      <c r="D26" s="75">
        <f>D29+D30</f>
        <v>601</v>
      </c>
      <c r="E26" s="75">
        <f>E29+E30</f>
        <v>597.995</v>
      </c>
      <c r="F26" s="75">
        <f t="shared" ref="F26:O26" si="6">F29+F30</f>
        <v>601</v>
      </c>
      <c r="G26" s="75">
        <f t="shared" si="6"/>
        <v>0</v>
      </c>
      <c r="H26" s="75">
        <f t="shared" si="6"/>
        <v>601</v>
      </c>
      <c r="I26" s="75">
        <f t="shared" si="6"/>
        <v>0</v>
      </c>
      <c r="J26" s="75">
        <f t="shared" si="6"/>
        <v>601</v>
      </c>
      <c r="K26" s="75">
        <f t="shared" si="6"/>
        <v>0</v>
      </c>
      <c r="L26" s="75">
        <f t="shared" si="6"/>
        <v>601</v>
      </c>
      <c r="M26" s="75">
        <f t="shared" si="6"/>
        <v>601</v>
      </c>
      <c r="N26" s="75">
        <f t="shared" si="6"/>
        <v>601</v>
      </c>
      <c r="O26" s="75">
        <f t="shared" si="6"/>
        <v>601</v>
      </c>
      <c r="P26" s="78"/>
    </row>
    <row r="27" spans="1:16" ht="15" customHeight="1">
      <c r="A27" s="52"/>
      <c r="B27" s="55"/>
      <c r="C27" s="18" t="s">
        <v>96</v>
      </c>
      <c r="D27" s="75"/>
      <c r="E27" s="75"/>
      <c r="F27" s="75"/>
      <c r="G27" s="75"/>
      <c r="H27" s="75"/>
      <c r="I27" s="75"/>
      <c r="J27" s="75"/>
      <c r="K27" s="75"/>
      <c r="L27" s="78"/>
      <c r="M27" s="78"/>
      <c r="N27" s="78"/>
      <c r="O27" s="78"/>
      <c r="P27" s="78"/>
    </row>
    <row r="28" spans="1:16" ht="18" customHeight="1">
      <c r="A28" s="52"/>
      <c r="B28" s="55"/>
      <c r="C28" s="18" t="s">
        <v>97</v>
      </c>
      <c r="D28" s="75"/>
      <c r="E28" s="75"/>
      <c r="F28" s="75"/>
      <c r="G28" s="75"/>
      <c r="H28" s="75"/>
      <c r="I28" s="75"/>
      <c r="J28" s="75"/>
      <c r="K28" s="75"/>
      <c r="L28" s="78"/>
      <c r="M28" s="78"/>
      <c r="N28" s="78"/>
      <c r="O28" s="78"/>
      <c r="P28" s="78"/>
    </row>
    <row r="29" spans="1:16" ht="16.5" customHeight="1">
      <c r="A29" s="52"/>
      <c r="B29" s="55"/>
      <c r="C29" s="18" t="s">
        <v>98</v>
      </c>
      <c r="D29" s="75">
        <v>601</v>
      </c>
      <c r="E29" s="75">
        <v>597.995</v>
      </c>
      <c r="F29" s="75">
        <v>601</v>
      </c>
      <c r="G29" s="75">
        <v>0</v>
      </c>
      <c r="H29" s="75">
        <v>601</v>
      </c>
      <c r="I29" s="75">
        <v>0</v>
      </c>
      <c r="J29" s="75">
        <v>601</v>
      </c>
      <c r="K29" s="75">
        <v>0</v>
      </c>
      <c r="L29" s="76">
        <v>601</v>
      </c>
      <c r="M29" s="76">
        <v>601</v>
      </c>
      <c r="N29" s="76">
        <v>601</v>
      </c>
      <c r="O29" s="76">
        <v>601</v>
      </c>
      <c r="P29" s="78"/>
    </row>
    <row r="30" spans="1:16">
      <c r="A30" s="52"/>
      <c r="B30" s="55"/>
      <c r="C30" s="18" t="s">
        <v>99</v>
      </c>
      <c r="D30" s="75"/>
      <c r="E30" s="75"/>
      <c r="F30" s="75"/>
      <c r="G30" s="75"/>
      <c r="H30" s="75"/>
      <c r="I30" s="75"/>
      <c r="J30" s="75"/>
      <c r="K30" s="75"/>
      <c r="L30" s="78"/>
      <c r="M30" s="78"/>
      <c r="N30" s="78"/>
      <c r="O30" s="78"/>
      <c r="P30" s="78"/>
    </row>
    <row r="31" spans="1:16" ht="27" customHeight="1">
      <c r="A31" s="52"/>
      <c r="B31" s="55"/>
      <c r="C31" s="18" t="s">
        <v>100</v>
      </c>
      <c r="D31" s="75"/>
      <c r="E31" s="75"/>
      <c r="F31" s="75"/>
      <c r="G31" s="75"/>
      <c r="H31" s="75"/>
      <c r="I31" s="75"/>
      <c r="J31" s="75"/>
      <c r="K31" s="75"/>
      <c r="L31" s="78"/>
      <c r="M31" s="78"/>
      <c r="N31" s="78"/>
      <c r="O31" s="78"/>
      <c r="P31" s="78"/>
    </row>
    <row r="32" spans="1:16" ht="12.75" customHeight="1">
      <c r="A32" s="52"/>
      <c r="B32" s="55"/>
      <c r="C32" s="18" t="s">
        <v>101</v>
      </c>
      <c r="D32" s="75"/>
      <c r="E32" s="75"/>
      <c r="F32" s="75"/>
      <c r="G32" s="75"/>
      <c r="H32" s="75"/>
      <c r="I32" s="75"/>
      <c r="J32" s="75"/>
      <c r="K32" s="75"/>
      <c r="L32" s="78"/>
      <c r="M32" s="78"/>
      <c r="N32" s="78"/>
      <c r="O32" s="78"/>
      <c r="P32" s="78"/>
    </row>
    <row r="33" spans="1:16" ht="15" customHeight="1">
      <c r="A33" s="53"/>
      <c r="B33" s="56"/>
      <c r="C33" s="18" t="s">
        <v>102</v>
      </c>
      <c r="D33" s="75"/>
      <c r="E33" s="75"/>
      <c r="F33" s="75"/>
      <c r="G33" s="75"/>
      <c r="H33" s="75"/>
      <c r="I33" s="75"/>
      <c r="J33" s="75"/>
      <c r="K33" s="75"/>
      <c r="L33" s="78"/>
      <c r="M33" s="78"/>
      <c r="N33" s="78"/>
      <c r="O33" s="78"/>
      <c r="P33" s="78"/>
    </row>
    <row r="34" spans="1:16">
      <c r="A34" s="49" t="s">
        <v>77</v>
      </c>
      <c r="B34" s="54" t="s">
        <v>78</v>
      </c>
      <c r="C34" s="18" t="s">
        <v>95</v>
      </c>
      <c r="D34" s="75">
        <f>D36+D37</f>
        <v>185.6</v>
      </c>
      <c r="E34" s="75">
        <f t="shared" ref="E34:O34" si="7">E36+E37</f>
        <v>185.6</v>
      </c>
      <c r="F34" s="75">
        <f t="shared" si="7"/>
        <v>12.7</v>
      </c>
      <c r="G34" s="75">
        <f t="shared" si="7"/>
        <v>0</v>
      </c>
      <c r="H34" s="75">
        <f t="shared" si="7"/>
        <v>189</v>
      </c>
      <c r="I34" s="75">
        <f t="shared" si="7"/>
        <v>101.00674000000001</v>
      </c>
      <c r="J34" s="75">
        <f t="shared" si="7"/>
        <v>189</v>
      </c>
      <c r="K34" s="75">
        <f t="shared" si="7"/>
        <v>150.50366000000002</v>
      </c>
      <c r="L34" s="75">
        <f t="shared" si="7"/>
        <v>188</v>
      </c>
      <c r="M34" s="75">
        <f t="shared" si="7"/>
        <v>188</v>
      </c>
      <c r="N34" s="75">
        <f t="shared" si="7"/>
        <v>149.1</v>
      </c>
      <c r="O34" s="75">
        <f t="shared" si="7"/>
        <v>136.5</v>
      </c>
      <c r="P34" s="78"/>
    </row>
    <row r="35" spans="1:16" ht="15.75" customHeight="1">
      <c r="A35" s="49"/>
      <c r="B35" s="55"/>
      <c r="C35" s="18" t="s">
        <v>96</v>
      </c>
      <c r="D35" s="75"/>
      <c r="E35" s="75"/>
      <c r="F35" s="75"/>
      <c r="G35" s="75"/>
      <c r="H35" s="75"/>
      <c r="I35" s="75"/>
      <c r="J35" s="75"/>
      <c r="K35" s="75"/>
      <c r="L35" s="78"/>
      <c r="M35" s="78"/>
      <c r="N35" s="78"/>
      <c r="O35" s="78"/>
      <c r="P35" s="78"/>
    </row>
    <row r="36" spans="1:16" ht="13.5" customHeight="1">
      <c r="A36" s="49"/>
      <c r="B36" s="55"/>
      <c r="C36" s="18" t="s">
        <v>97</v>
      </c>
      <c r="D36" s="75">
        <v>161.9</v>
      </c>
      <c r="E36" s="75">
        <v>161.9</v>
      </c>
      <c r="F36" s="75"/>
      <c r="G36" s="75"/>
      <c r="H36" s="75">
        <v>176.3</v>
      </c>
      <c r="I36" s="75">
        <v>92.184280000000001</v>
      </c>
      <c r="J36" s="75">
        <v>176.3</v>
      </c>
      <c r="K36" s="75">
        <v>140.10847000000001</v>
      </c>
      <c r="L36" s="76">
        <v>176.3</v>
      </c>
      <c r="M36" s="76">
        <v>176.3</v>
      </c>
      <c r="N36" s="76">
        <v>115.1</v>
      </c>
      <c r="O36" s="76">
        <v>115.1</v>
      </c>
      <c r="P36" s="78"/>
    </row>
    <row r="37" spans="1:16" ht="15" customHeight="1">
      <c r="A37" s="49"/>
      <c r="B37" s="55"/>
      <c r="C37" s="18" t="s">
        <v>98</v>
      </c>
      <c r="D37" s="75">
        <v>23.7</v>
      </c>
      <c r="E37" s="75">
        <v>23.7</v>
      </c>
      <c r="F37" s="75">
        <v>12.7</v>
      </c>
      <c r="G37" s="75">
        <v>0</v>
      </c>
      <c r="H37" s="75">
        <v>12.7</v>
      </c>
      <c r="I37" s="75">
        <v>8.8224599999999995</v>
      </c>
      <c r="J37" s="75">
        <v>12.7</v>
      </c>
      <c r="K37" s="75">
        <v>10.395189999999999</v>
      </c>
      <c r="L37" s="76">
        <v>11.7</v>
      </c>
      <c r="M37" s="76">
        <v>11.7</v>
      </c>
      <c r="N37" s="76">
        <v>34</v>
      </c>
      <c r="O37" s="76">
        <v>21.4</v>
      </c>
      <c r="P37" s="78"/>
    </row>
    <row r="38" spans="1:16" ht="14.25" customHeight="1">
      <c r="A38" s="49"/>
      <c r="B38" s="55"/>
      <c r="C38" s="18" t="s">
        <v>99</v>
      </c>
      <c r="D38" s="75"/>
      <c r="E38" s="75"/>
      <c r="F38" s="75"/>
      <c r="G38" s="75"/>
      <c r="H38" s="75"/>
      <c r="I38" s="75"/>
      <c r="J38" s="75"/>
      <c r="K38" s="75"/>
      <c r="L38" s="78"/>
      <c r="M38" s="78"/>
      <c r="N38" s="78"/>
      <c r="O38" s="78"/>
      <c r="P38" s="78"/>
    </row>
    <row r="39" spans="1:16" ht="27" customHeight="1">
      <c r="A39" s="49"/>
      <c r="B39" s="55"/>
      <c r="C39" s="18" t="s">
        <v>100</v>
      </c>
      <c r="D39" s="75"/>
      <c r="E39" s="75"/>
      <c r="F39" s="75"/>
      <c r="G39" s="75"/>
      <c r="H39" s="75"/>
      <c r="I39" s="75"/>
      <c r="J39" s="75"/>
      <c r="K39" s="75"/>
      <c r="L39" s="78"/>
      <c r="M39" s="78"/>
      <c r="N39" s="78"/>
      <c r="O39" s="78"/>
      <c r="P39" s="78"/>
    </row>
    <row r="40" spans="1:16" ht="16.5" customHeight="1">
      <c r="A40" s="49"/>
      <c r="B40" s="55"/>
      <c r="C40" s="18" t="s">
        <v>101</v>
      </c>
      <c r="D40" s="75"/>
      <c r="E40" s="75"/>
      <c r="F40" s="75"/>
      <c r="G40" s="75"/>
      <c r="H40" s="75"/>
      <c r="I40" s="75"/>
      <c r="J40" s="75"/>
      <c r="K40" s="75"/>
      <c r="L40" s="78"/>
      <c r="M40" s="78"/>
      <c r="N40" s="78"/>
      <c r="O40" s="78"/>
      <c r="P40" s="78"/>
    </row>
    <row r="41" spans="1:16" ht="16.5" customHeight="1">
      <c r="A41" s="49"/>
      <c r="B41" s="56"/>
      <c r="C41" s="18" t="s">
        <v>102</v>
      </c>
      <c r="D41" s="75"/>
      <c r="E41" s="75"/>
      <c r="F41" s="75"/>
      <c r="G41" s="75"/>
      <c r="H41" s="75"/>
      <c r="I41" s="75"/>
      <c r="J41" s="75"/>
      <c r="K41" s="75"/>
      <c r="L41" s="78"/>
      <c r="M41" s="78"/>
      <c r="N41" s="78"/>
      <c r="O41" s="78"/>
      <c r="P41" s="78"/>
    </row>
    <row r="42" spans="1:16">
      <c r="A42" s="49" t="s">
        <v>79</v>
      </c>
      <c r="B42" s="49" t="s">
        <v>80</v>
      </c>
      <c r="C42" s="18" t="s">
        <v>95</v>
      </c>
      <c r="D42" s="75">
        <f>D44+D45+D46+D48</f>
        <v>0</v>
      </c>
      <c r="E42" s="75">
        <f t="shared" ref="E42:O42" si="8">E44+E45+E46+E48</f>
        <v>0</v>
      </c>
      <c r="F42" s="75">
        <f t="shared" si="8"/>
        <v>0</v>
      </c>
      <c r="G42" s="75">
        <f t="shared" si="8"/>
        <v>0</v>
      </c>
      <c r="H42" s="75">
        <f t="shared" si="8"/>
        <v>0</v>
      </c>
      <c r="I42" s="75">
        <f t="shared" si="8"/>
        <v>0</v>
      </c>
      <c r="J42" s="75">
        <f t="shared" si="8"/>
        <v>0</v>
      </c>
      <c r="K42" s="75">
        <f t="shared" si="8"/>
        <v>0</v>
      </c>
      <c r="L42" s="75">
        <f t="shared" si="8"/>
        <v>0</v>
      </c>
      <c r="M42" s="75">
        <f t="shared" si="8"/>
        <v>0</v>
      </c>
      <c r="N42" s="75">
        <f t="shared" si="8"/>
        <v>0</v>
      </c>
      <c r="O42" s="75">
        <f t="shared" si="8"/>
        <v>0</v>
      </c>
      <c r="P42" s="78"/>
    </row>
    <row r="43" spans="1:16" ht="13.5" customHeight="1">
      <c r="A43" s="49"/>
      <c r="B43" s="49"/>
      <c r="C43" s="18" t="s">
        <v>96</v>
      </c>
      <c r="D43" s="75"/>
      <c r="E43" s="75"/>
      <c r="F43" s="75"/>
      <c r="G43" s="75"/>
      <c r="H43" s="75"/>
      <c r="I43" s="75"/>
      <c r="J43" s="75"/>
      <c r="K43" s="75"/>
      <c r="L43" s="78"/>
      <c r="M43" s="78"/>
      <c r="N43" s="78"/>
      <c r="O43" s="78"/>
      <c r="P43" s="78"/>
    </row>
    <row r="44" spans="1:16" ht="14.25" customHeight="1">
      <c r="A44" s="49"/>
      <c r="B44" s="49"/>
      <c r="C44" s="18" t="s">
        <v>97</v>
      </c>
      <c r="D44" s="75"/>
      <c r="E44" s="75"/>
      <c r="F44" s="75"/>
      <c r="G44" s="75"/>
      <c r="H44" s="75"/>
      <c r="I44" s="75"/>
      <c r="J44" s="75"/>
      <c r="K44" s="75"/>
      <c r="L44" s="78"/>
      <c r="M44" s="78"/>
      <c r="N44" s="78"/>
      <c r="O44" s="78"/>
      <c r="P44" s="78"/>
    </row>
    <row r="45" spans="1:16" ht="14.25" customHeight="1">
      <c r="A45" s="49"/>
      <c r="B45" s="49"/>
      <c r="C45" s="18" t="s">
        <v>98</v>
      </c>
      <c r="D45" s="75"/>
      <c r="E45" s="75"/>
      <c r="F45" s="75"/>
      <c r="G45" s="75"/>
      <c r="H45" s="75"/>
      <c r="I45" s="75"/>
      <c r="J45" s="75"/>
      <c r="K45" s="75"/>
      <c r="L45" s="78"/>
      <c r="M45" s="78"/>
      <c r="N45" s="78"/>
      <c r="O45" s="78"/>
      <c r="P45" s="78"/>
    </row>
    <row r="46" spans="1:16">
      <c r="A46" s="49"/>
      <c r="B46" s="49"/>
      <c r="C46" s="18" t="s">
        <v>99</v>
      </c>
      <c r="D46" s="75"/>
      <c r="E46" s="75"/>
      <c r="F46" s="75"/>
      <c r="G46" s="75"/>
      <c r="H46" s="75"/>
      <c r="I46" s="75"/>
      <c r="J46" s="75"/>
      <c r="K46" s="75"/>
      <c r="L46" s="76"/>
      <c r="M46" s="76"/>
      <c r="N46" s="76"/>
      <c r="O46" s="76"/>
      <c r="P46" s="78"/>
    </row>
    <row r="47" spans="1:16" ht="27.75" customHeight="1">
      <c r="A47" s="49"/>
      <c r="B47" s="49"/>
      <c r="C47" s="18" t="s">
        <v>100</v>
      </c>
      <c r="D47" s="75"/>
      <c r="E47" s="75"/>
      <c r="F47" s="75"/>
      <c r="G47" s="75"/>
      <c r="H47" s="75"/>
      <c r="I47" s="75"/>
      <c r="J47" s="75"/>
      <c r="K47" s="75"/>
      <c r="L47" s="78"/>
      <c r="M47" s="78"/>
      <c r="N47" s="78"/>
      <c r="O47" s="78"/>
      <c r="P47" s="78"/>
    </row>
    <row r="48" spans="1:16" ht="15.75" customHeight="1">
      <c r="A48" s="49"/>
      <c r="B48" s="49"/>
      <c r="C48" s="18" t="s">
        <v>101</v>
      </c>
      <c r="D48" s="75"/>
      <c r="E48" s="75"/>
      <c r="F48" s="75"/>
      <c r="G48" s="75"/>
      <c r="H48" s="75"/>
      <c r="I48" s="75"/>
      <c r="J48" s="75"/>
      <c r="K48" s="75"/>
      <c r="L48" s="76"/>
      <c r="M48" s="76"/>
      <c r="N48" s="76"/>
      <c r="O48" s="76"/>
      <c r="P48" s="78"/>
    </row>
    <row r="49" spans="1:16" ht="17.25" customHeight="1">
      <c r="A49" s="49"/>
      <c r="B49" s="49"/>
      <c r="C49" s="18" t="s">
        <v>102</v>
      </c>
      <c r="D49" s="75"/>
      <c r="E49" s="75"/>
      <c r="F49" s="75"/>
      <c r="G49" s="75"/>
      <c r="H49" s="75"/>
      <c r="I49" s="75"/>
      <c r="J49" s="75"/>
      <c r="K49" s="75"/>
      <c r="L49" s="78"/>
      <c r="M49" s="78"/>
      <c r="N49" s="78"/>
      <c r="O49" s="78"/>
      <c r="P49" s="78"/>
    </row>
    <row r="50" spans="1:16">
      <c r="A50" s="49" t="s">
        <v>81</v>
      </c>
      <c r="B50" s="49" t="s">
        <v>82</v>
      </c>
      <c r="C50" s="18" t="s">
        <v>95</v>
      </c>
      <c r="D50" s="75">
        <f>D52+D53+D54+D56</f>
        <v>2341</v>
      </c>
      <c r="E50" s="75">
        <f>E52+E53+E54+E56</f>
        <v>2310.2600000000002</v>
      </c>
      <c r="F50" s="75">
        <f>F52+F53+F54</f>
        <v>2470.6</v>
      </c>
      <c r="G50" s="75">
        <f>G52+G53+G54</f>
        <v>410.1</v>
      </c>
      <c r="H50" s="75">
        <f t="shared" ref="H50:M50" si="9">H52+H53+H54</f>
        <v>2470.6</v>
      </c>
      <c r="I50" s="75">
        <f t="shared" si="9"/>
        <v>1044.7</v>
      </c>
      <c r="J50" s="75">
        <f t="shared" si="9"/>
        <v>2470.6</v>
      </c>
      <c r="K50" s="75">
        <f t="shared" si="9"/>
        <v>1621.1</v>
      </c>
      <c r="L50" s="75">
        <f t="shared" si="9"/>
        <v>2444.6</v>
      </c>
      <c r="M50" s="75">
        <f t="shared" si="9"/>
        <v>2444.6</v>
      </c>
      <c r="N50" s="75">
        <f>N52+N53+N54+N56</f>
        <v>2396.1999999999998</v>
      </c>
      <c r="O50" s="75">
        <f>O52+O53+O54+O56</f>
        <v>2396.1999999999998</v>
      </c>
      <c r="P50" s="78"/>
    </row>
    <row r="51" spans="1:16" ht="15.75" customHeight="1">
      <c r="A51" s="49"/>
      <c r="B51" s="49"/>
      <c r="C51" s="18" t="s">
        <v>96</v>
      </c>
      <c r="D51" s="75"/>
      <c r="E51" s="75"/>
      <c r="F51" s="75"/>
      <c r="G51" s="75"/>
      <c r="H51" s="75"/>
      <c r="I51" s="75"/>
      <c r="J51" s="75"/>
      <c r="K51" s="75"/>
      <c r="L51" s="78"/>
      <c r="M51" s="78"/>
      <c r="N51" s="78"/>
      <c r="O51" s="78"/>
      <c r="P51" s="78"/>
    </row>
    <row r="52" spans="1:16" ht="17.25" customHeight="1">
      <c r="A52" s="49"/>
      <c r="B52" s="49"/>
      <c r="C52" s="18" t="s">
        <v>97</v>
      </c>
      <c r="D52" s="75"/>
      <c r="E52" s="75"/>
      <c r="F52" s="75"/>
      <c r="G52" s="75"/>
      <c r="H52" s="75"/>
      <c r="I52" s="75"/>
      <c r="J52" s="75"/>
      <c r="K52" s="75"/>
      <c r="L52" s="78"/>
      <c r="M52" s="78"/>
      <c r="N52" s="78"/>
      <c r="O52" s="78"/>
      <c r="P52" s="78"/>
    </row>
    <row r="53" spans="1:16" ht="16.5" customHeight="1">
      <c r="A53" s="49"/>
      <c r="B53" s="49"/>
      <c r="C53" s="18" t="s">
        <v>98</v>
      </c>
      <c r="D53" s="75">
        <v>2341</v>
      </c>
      <c r="E53" s="75">
        <v>2310.2600000000002</v>
      </c>
      <c r="F53" s="75">
        <v>2470.6</v>
      </c>
      <c r="G53" s="75">
        <v>410.1</v>
      </c>
      <c r="H53" s="75">
        <v>2470.6</v>
      </c>
      <c r="I53" s="75">
        <v>1044.7</v>
      </c>
      <c r="J53" s="75">
        <v>2470.6</v>
      </c>
      <c r="K53" s="75">
        <v>1621.1</v>
      </c>
      <c r="L53" s="76">
        <v>2444.6</v>
      </c>
      <c r="M53" s="76">
        <v>2444.6</v>
      </c>
      <c r="N53" s="76">
        <v>2396.1999999999998</v>
      </c>
      <c r="O53" s="76">
        <v>2396.1999999999998</v>
      </c>
      <c r="P53" s="78"/>
    </row>
    <row r="54" spans="1:16">
      <c r="A54" s="49"/>
      <c r="B54" s="49"/>
      <c r="C54" s="18" t="s">
        <v>99</v>
      </c>
      <c r="D54" s="75"/>
      <c r="E54" s="75"/>
      <c r="F54" s="75"/>
      <c r="G54" s="75"/>
      <c r="H54" s="75"/>
      <c r="I54" s="75"/>
      <c r="J54" s="75"/>
      <c r="K54" s="75"/>
      <c r="L54" s="78"/>
      <c r="M54" s="78"/>
      <c r="N54" s="78"/>
      <c r="O54" s="78"/>
      <c r="P54" s="78"/>
    </row>
    <row r="55" spans="1:16" ht="27.75" customHeight="1">
      <c r="A55" s="49"/>
      <c r="B55" s="49"/>
      <c r="C55" s="18" t="s">
        <v>100</v>
      </c>
      <c r="D55" s="75"/>
      <c r="E55" s="75"/>
      <c r="F55" s="75"/>
      <c r="G55" s="75"/>
      <c r="H55" s="75"/>
      <c r="I55" s="75"/>
      <c r="J55" s="75"/>
      <c r="K55" s="75"/>
      <c r="L55" s="78"/>
      <c r="M55" s="78"/>
      <c r="N55" s="78"/>
      <c r="O55" s="78"/>
      <c r="P55" s="78"/>
    </row>
    <row r="56" spans="1:16" ht="15.75" customHeight="1">
      <c r="A56" s="49"/>
      <c r="B56" s="49"/>
      <c r="C56" s="18" t="s">
        <v>101</v>
      </c>
      <c r="D56" s="75"/>
      <c r="E56" s="75"/>
      <c r="F56" s="75"/>
      <c r="G56" s="75"/>
      <c r="H56" s="75"/>
      <c r="I56" s="75"/>
      <c r="J56" s="75"/>
      <c r="K56" s="75"/>
      <c r="L56" s="78"/>
      <c r="M56" s="78"/>
      <c r="N56" s="78"/>
      <c r="O56" s="78"/>
      <c r="P56" s="78"/>
    </row>
    <row r="57" spans="1:16" ht="18" customHeight="1">
      <c r="A57" s="49"/>
      <c r="B57" s="49"/>
      <c r="C57" s="18" t="s">
        <v>102</v>
      </c>
      <c r="D57" s="75"/>
      <c r="E57" s="75"/>
      <c r="F57" s="75"/>
      <c r="G57" s="75"/>
      <c r="H57" s="75"/>
      <c r="I57" s="75"/>
      <c r="J57" s="75"/>
      <c r="K57" s="75"/>
      <c r="L57" s="78"/>
      <c r="M57" s="78"/>
      <c r="N57" s="78"/>
      <c r="O57" s="78"/>
      <c r="P57" s="78"/>
    </row>
    <row r="58" spans="1:16">
      <c r="D58" s="27"/>
      <c r="E58" s="27"/>
      <c r="F58" s="27"/>
      <c r="G58" s="27"/>
      <c r="H58" s="27"/>
      <c r="I58" s="27"/>
      <c r="J58" s="28"/>
      <c r="K58" s="28"/>
      <c r="L58" s="28"/>
      <c r="M58" s="28"/>
      <c r="N58" s="28"/>
      <c r="O58" s="28"/>
      <c r="P58" s="27"/>
    </row>
  </sheetData>
  <mergeCells count="27">
    <mergeCell ref="A10:A17"/>
    <mergeCell ref="B10:B17"/>
    <mergeCell ref="A42:A49"/>
    <mergeCell ref="B42:B49"/>
    <mergeCell ref="A50:A57"/>
    <mergeCell ref="B50:B57"/>
    <mergeCell ref="A18:A25"/>
    <mergeCell ref="B18:B25"/>
    <mergeCell ref="A26:A33"/>
    <mergeCell ref="B26:B33"/>
    <mergeCell ref="A34:A41"/>
    <mergeCell ref="B34:B41"/>
    <mergeCell ref="N1:P1"/>
    <mergeCell ref="N2:P2"/>
    <mergeCell ref="A3:P3"/>
    <mergeCell ref="A7:A9"/>
    <mergeCell ref="B7:B9"/>
    <mergeCell ref="C7:C9"/>
    <mergeCell ref="D7:E8"/>
    <mergeCell ref="F7:M7"/>
    <mergeCell ref="N7:O8"/>
    <mergeCell ref="P7:P9"/>
    <mergeCell ref="F8:G8"/>
    <mergeCell ref="H8:I8"/>
    <mergeCell ref="J8:K8"/>
    <mergeCell ref="L8:M8"/>
    <mergeCell ref="B4:O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8</vt:lpstr>
      <vt:lpstr>Приложение 9</vt:lpstr>
      <vt:lpstr>Приложение 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2016-04-15T01:25:21Z</dcterms:modified>
</cp:coreProperties>
</file>