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Источники!#REF!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Доходы!$F$68</definedName>
    <definedName name="LAST_CELL" localSheetId="2">Источники!#REF!</definedName>
    <definedName name="LAST_CELL" localSheetId="1">Расходы!$F$175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Доходы!$A$20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Доходы!$A$68</definedName>
    <definedName name="REND_1" localSheetId="2">Источники!$A$18</definedName>
    <definedName name="REND_1" localSheetId="1">Расходы!$A$176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IGN" localSheetId="0">Доходы!$A$23:$D$25</definedName>
    <definedName name="SIGN" localSheetId="2">Источники!#REF!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D12" i="3" l="1"/>
  <c r="E22" i="3"/>
  <c r="E21" i="3" s="1"/>
  <c r="E20" i="3" s="1"/>
  <c r="D21" i="3"/>
  <c r="D20" i="3" s="1"/>
  <c r="D22" i="3"/>
  <c r="D25" i="3"/>
  <c r="D24" i="3" s="1"/>
  <c r="D26" i="3"/>
  <c r="E25" i="3"/>
  <c r="E24" i="3" s="1"/>
  <c r="E19" i="3" s="1"/>
  <c r="E26" i="3"/>
  <c r="F27" i="3"/>
  <c r="F23" i="3"/>
  <c r="F19" i="3" l="1"/>
  <c r="E18" i="3"/>
  <c r="F20" i="3"/>
  <c r="F21" i="3"/>
  <c r="F22" i="3"/>
  <c r="F24" i="3"/>
  <c r="F25" i="3"/>
  <c r="F26" i="3"/>
  <c r="F20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E12" i="3" l="1"/>
  <c r="F18" i="3"/>
</calcChain>
</file>

<file path=xl/sharedStrings.xml><?xml version="1.0" encoding="utf-8"?>
<sst xmlns="http://schemas.openxmlformats.org/spreadsheetml/2006/main" count="796" uniqueCount="385">
  <si>
    <t>01.04.2022</t>
  </si>
  <si>
    <t/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</si>
  <si>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</si>
  <si>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</si>
  <si>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</si>
  <si>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</si>
  <si>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</si>
  <si>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</si>
  <si>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</si>
  <si>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Финансовое управление администрации Боготольского района</t>
  </si>
  <si>
    <t>Александровский сельский совет</t>
  </si>
  <si>
    <t>Периодичность: годовая</t>
  </si>
  <si>
    <t>Единица измерения: руб.</t>
  </si>
  <si>
    <t>02280140</t>
  </si>
  <si>
    <t>503</t>
  </si>
  <si>
    <t>04608000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</si>
  <si>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</si>
  <si>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</si>
  <si>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</si>
  <si>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</si>
  <si>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</si>
  <si>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</si>
  <si>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</si>
  <si>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</si>
  <si>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</si>
  <si>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</si>
  <si>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</si>
  <si>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</si>
  <si>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</si>
  <si>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</si>
  <si>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</si>
  <si>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</si>
  <si>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</si>
  <si>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</si>
  <si>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</si>
  <si>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</si>
  <si>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</si>
  <si>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</si>
  <si>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</si>
  <si>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</si>
  <si>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</si>
  <si>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</si>
  <si>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</si>
  <si>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</si>
  <si>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</si>
  <si>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</si>
  <si>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</si>
  <si>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</si>
  <si>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</si>
  <si>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</si>
  <si>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182 10102080011000110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</si>
  <si>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</si>
  <si>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</si>
  <si>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</si>
  <si>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</si>
  <si>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</si>
  <si>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</si>
  <si>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</si>
  <si>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</si>
  <si>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</si>
  <si>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</si>
  <si>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</si>
  <si>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</si>
  <si>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</si>
  <si>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</si>
  <si>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</si>
  <si>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100 10302261010000110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</si>
  <si>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</si>
  <si>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</si>
  <si>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</si>
  <si>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</si>
  <si>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</si>
  <si>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</si>
  <si>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</si>
  <si>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</si>
  <si>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</si>
  <si>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</si>
  <si>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</si>
  <si>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</si>
  <si>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</si>
  <si>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</si>
  <si>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</si>
  <si>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</si>
  <si>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</si>
  <si>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</si>
  <si>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</si>
  <si>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</si>
  <si>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</si>
  <si>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111 10800000000000000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</si>
  <si>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</si>
  <si>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111 10804000010000110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</si>
  <si>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</si>
  <si>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111 10804020010000110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</si>
  <si>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платежа, перерасчеты, недоимка и задолженность по соответствующему платежу, в том числе отмененному)</t>
  </si>
  <si>
    <t>111 10804020011000110</t>
  </si>
  <si>
    <t>БЕЗВОЗМЕЗДНЫЕ ПОСТУПЛЕНИЯ</t>
  </si>
  <si>
    <t>111 20000000000000000</t>
  </si>
  <si>
    <t>БЕЗВОЗМЕЗДНЫЕ ПОСТУПЛЕНИЯ ОТ ДРУГИХ БЮДЖЕТОВ БЮДЖЕТНОЙ СИСТЕМЫ РОССИЙСКОЙ ФЕДЕРАЦИИ</t>
  </si>
  <si>
    <t>111 20200000000000000</t>
  </si>
  <si>
    <t>Дотации бюджетам бюджетной системы Российской Федерации</t>
  </si>
  <si>
    <t>111 20210000000000150</t>
  </si>
  <si>
    <t>Дотации на выравнивание бюджетной обеспеченности</t>
  </si>
  <si>
    <t>111 20215001000000150</t>
  </si>
  <si>
    <t>Дотации бюджетам сельских поселений на выравнивание бюджетной обеспеченности из бюджета субьекта Российской Федерации</t>
  </si>
  <si>
    <t>111 20215001100000150</t>
  </si>
  <si>
    <t>Субвенции бюджетам бюджетной системы Российской Федерации</t>
  </si>
  <si>
    <t>111 20230000000000150</t>
  </si>
  <si>
    <t>Субвенции местным бюджетам на выполнение передаваемых полномочий субъектов Российской Федерации</t>
  </si>
  <si>
    <t>111 20230024000000150</t>
  </si>
  <si>
    <t>Субвенции бюджетам сельских поселений на выполнение передаваемых полномочий субъектов Российской Федерации</t>
  </si>
  <si>
    <t>111 20230024100000150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</si>
  <si>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</si>
  <si>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111 20235118000000150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</si>
  <si>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</si>
  <si>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111 20235118100000150</t>
  </si>
  <si>
    <t>Иные межбюджетные трансферты</t>
  </si>
  <si>
    <t>111 20240000000000150</t>
  </si>
  <si>
    <t>Прочие межбюджетные трансферты, передаваемые бюджетам</t>
  </si>
  <si>
    <t>111 20249999000000150</t>
  </si>
  <si>
    <t>Прочие межбюджетные трансферты, передаваемые бюджетам сельских поселений</t>
  </si>
  <si>
    <t>111 20249999100000150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</si>
  <si>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</si>
  <si>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</si>
  <si>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</si>
  <si>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</si>
  <si>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</si>
  <si>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</si>
  <si>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</si>
  <si>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</si>
  <si>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</si>
  <si>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</si>
  <si>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</si>
  <si>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</si>
  <si>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</si>
  <si>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</si>
  <si>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</si>
  <si>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</si>
  <si>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</si>
  <si>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</si>
  <si>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</si>
  <si>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</si>
  <si>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</si>
  <si>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</si>
  <si>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</si>
  <si>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</si>
  <si>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</si>
  <si>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</si>
  <si>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</t>
  </si>
  <si>
    <t xml:space="preserve">000 0100 0000000000 244 </t>
  </si>
  <si>
    <t>Закупка энергетических ресурсов</t>
  </si>
  <si>
    <t xml:space="preserve">000 0100 0000000000 247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</si>
  <si>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</si>
  <si>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</si>
  <si>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</si>
  <si>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</si>
  <si>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</si>
  <si>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</si>
  <si>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</si>
  <si>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</si>
  <si>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</si>
  <si>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</si>
  <si>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</si>
  <si>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высшего должностного лица субъекта Российской Федерации и муниципального образования</t>
  </si>
  <si>
    <t xml:space="preserve">000 0102 0000000000 000 </t>
  </si>
  <si>
    <t xml:space="preserve">000 0102 0000000000 100 </t>
  </si>
  <si>
    <t xml:space="preserve">000 0102 0000000000 120 </t>
  </si>
  <si>
    <t xml:space="preserve">000 0102 0000000000 121 </t>
  </si>
  <si>
    <t xml:space="preserve">000 0102 0000000000 129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</si>
  <si>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</si>
  <si>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</si>
  <si>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000 0103 0000000000 100 </t>
  </si>
  <si>
    <t xml:space="preserve">000 0103 0000000000 120 </t>
  </si>
  <si>
    <t xml:space="preserve">000 0103 0000000000 121 </t>
  </si>
  <si>
    <t xml:space="preserve">000 0103 0000000000 129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</si>
  <si>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</si>
  <si>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</si>
  <si>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</si>
  <si>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</si>
  <si>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</si>
  <si>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</si>
  <si>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</si>
  <si>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</si>
  <si>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</si>
  <si>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000 0104 0000000000 247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</si>
  <si>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</si>
  <si>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</si>
  <si>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</si>
  <si>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</si>
  <si>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</si>
  <si>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</si>
  <si>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</si>
  <si>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</si>
  <si>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</si>
  <si>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</si>
  <si>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</si>
  <si>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</si>
  <si>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</si>
  <si>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</si>
  <si>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000 0113 0000000000 119 </t>
  </si>
  <si>
    <t xml:space="preserve">000 0113 0000000000 200 </t>
  </si>
  <si>
    <t xml:space="preserve">000 0113 0000000000 240 </t>
  </si>
  <si>
    <t xml:space="preserve">000 0113 0000000000 244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</si>
  <si>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</si>
  <si>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</si>
  <si>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</si>
  <si>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</si>
  <si>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</si>
  <si>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</si>
  <si>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</si>
  <si>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</si>
  <si>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</si>
  <si>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</si>
  <si>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</si>
  <si>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</si>
  <si>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</si>
  <si>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</si>
  <si>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</si>
  <si>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</si>
  <si>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</si>
  <si>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</si>
  <si>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</si>
  <si>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</si>
  <si>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</si>
  <si>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000 0300 0000000000 110 </t>
  </si>
  <si>
    <t xml:space="preserve">000 0300 0000000000 111 </t>
  </si>
  <si>
    <t xml:space="preserve">000 0300 0000000000 119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</si>
  <si>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</si>
  <si>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</si>
  <si>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</si>
  <si>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</si>
  <si>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000 0310 0000000000 000 </t>
  </si>
  <si>
    <t xml:space="preserve">000 0310 0000000000 100 </t>
  </si>
  <si>
    <t xml:space="preserve">000 0310 0000000000 110 </t>
  </si>
  <si>
    <t xml:space="preserve">000 0310 0000000000 111 </t>
  </si>
  <si>
    <t xml:space="preserve">000 0310 0000000000 119 </t>
  </si>
  <si>
    <t xml:space="preserve">000 0310 0000000000 200 </t>
  </si>
  <si>
    <t xml:space="preserve">000 0310 0000000000 240 </t>
  </si>
  <si>
    <t xml:space="preserve">000 0310 0000000000 244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</si>
  <si>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</si>
  <si>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</si>
  <si>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</si>
  <si>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</si>
  <si>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</si>
  <si>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000 0400 0000000000 500 </t>
  </si>
  <si>
    <t xml:space="preserve">000 0400 0000000000 540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</si>
  <si>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</si>
  <si>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</si>
  <si>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</si>
  <si>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</si>
  <si>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</si>
  <si>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 xml:space="preserve">000 0409 0000000000 500 </t>
  </si>
  <si>
    <t xml:space="preserve">000 0409 0000000000 540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</si>
  <si>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</si>
  <si>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</si>
  <si>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</si>
  <si>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</si>
  <si>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</si>
  <si>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</si>
  <si>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</si>
  <si>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000 0500 0000000000 100 </t>
  </si>
  <si>
    <t xml:space="preserve">000 0500 0000000000 110 </t>
  </si>
  <si>
    <t xml:space="preserve">000 0500 0000000000 111 </t>
  </si>
  <si>
    <t xml:space="preserve">000 0500 0000000000 119 </t>
  </si>
  <si>
    <t xml:space="preserve">000 0500 0000000000 200 </t>
  </si>
  <si>
    <t xml:space="preserve">000 0500 0000000000 240 </t>
  </si>
  <si>
    <t xml:space="preserve">000 0500 0000000000 244 </t>
  </si>
  <si>
    <t xml:space="preserve">000 0500 0000000000 247 </t>
  </si>
  <si>
    <t xml:space="preserve">000 0500 0000000000 500 </t>
  </si>
  <si>
    <t xml:space="preserve">000 0500 0000000000 540 </t>
  </si>
  <si>
    <t>Благоустройство</t>
  </si>
  <si>
    <t xml:space="preserve">000 0503 0000000000 000 </t>
  </si>
  <si>
    <t xml:space="preserve">000 0503 0000000000 100 </t>
  </si>
  <si>
    <t xml:space="preserve">000 0503 0000000000 110 </t>
  </si>
  <si>
    <t xml:space="preserve">000 0503 0000000000 111 </t>
  </si>
  <si>
    <t xml:space="preserve">000 0503 0000000000 119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</si>
  <si>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</si>
  <si>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</si>
  <si>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</si>
  <si>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000 0503 0000000000 247 </t>
  </si>
  <si>
    <t>Другие вопросы в области жилищно-коммунального хозяйства</t>
  </si>
  <si>
    <t xml:space="preserve">000 0505 0000000000 000 </t>
  </si>
  <si>
    <t xml:space="preserve">000 0505 0000000000 100 </t>
  </si>
  <si>
    <t xml:space="preserve">000 0505 0000000000 110 </t>
  </si>
  <si>
    <t xml:space="preserve">000 0505 0000000000 111 </t>
  </si>
  <si>
    <t xml:space="preserve">000 0505 0000000000 119 </t>
  </si>
  <si>
    <t xml:space="preserve">000 0505 0000000000 200 </t>
  </si>
  <si>
    <t xml:space="preserve">000 0505 0000000000 240 </t>
  </si>
  <si>
    <t xml:space="preserve">000 0505 0000000000 244 </t>
  </si>
  <si>
    <t xml:space="preserve">000 0505 0000000000 247 </t>
  </si>
  <si>
    <t xml:space="preserve">000 0505 0000000000 500 </t>
  </si>
  <si>
    <t xml:space="preserve">000 0505 0000000000 540 </t>
  </si>
  <si>
    <t>ОХРАНА ОКРУЖАЮЩЕЙ СРЕДЫ</t>
  </si>
  <si>
    <t xml:space="preserve">000 0600 0000000000 000 </t>
  </si>
  <si>
    <t xml:space="preserve">000 0600 0000000000 200 </t>
  </si>
  <si>
    <t xml:space="preserve">000 0600 0000000000 240 </t>
  </si>
  <si>
    <t xml:space="preserve">000 0600 0000000000 244 </t>
  </si>
  <si>
    <t>Охрана объектов растительного и животного мира и среды их обитания</t>
  </si>
  <si>
    <t xml:space="preserve">000 0603 0000000000 000 </t>
  </si>
  <si>
    <t xml:space="preserve">000 0603 0000000000 200 </t>
  </si>
  <si>
    <t xml:space="preserve">000 0603 0000000000 240 </t>
  </si>
  <si>
    <t xml:space="preserve">000 0603 0000000000 244 </t>
  </si>
  <si>
    <t>КУЛЬТУРА, КИНЕМАТОГРАФИЯ</t>
  </si>
  <si>
    <t xml:space="preserve">000 0800 0000000000 000 </t>
  </si>
  <si>
    <t xml:space="preserve">000 0800 0000000000 500 </t>
  </si>
  <si>
    <t xml:space="preserve">000 0800 0000000000 540 </t>
  </si>
  <si>
    <t>Культура</t>
  </si>
  <si>
    <t xml:space="preserve">000 0801 0000000000 000 </t>
  </si>
  <si>
    <t xml:space="preserve">000 0801 0000000000 500 </t>
  </si>
  <si>
    <t xml:space="preserve">000 0801 0000000000 540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</si>
  <si>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</si>
  <si>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</si>
  <si>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</si>
  <si>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</si>
  <si>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</si>
  <si>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</si>
  <si>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</si>
  <si>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</si>
  <si>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</si>
  <si>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</si>
  <si>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</si>
  <si>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</si>
  <si>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</si>
  <si>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ФИЗИЧЕСКАЯ КУЛЬТУРА И СПОРТ</t>
  </si>
  <si>
    <t xml:space="preserve">000 1100 0000000000 000 </t>
  </si>
  <si>
    <t xml:space="preserve">000 1100 0000000000 500 </t>
  </si>
  <si>
    <t xml:space="preserve">000 1100 0000000000 540 </t>
  </si>
  <si>
    <t>Другие вопросы в области физической культуры и спорта</t>
  </si>
  <si>
    <t xml:space="preserve">000 1105 0000000000 000 </t>
  </si>
  <si>
    <t xml:space="preserve">000 1105 0000000000 500 </t>
  </si>
  <si>
    <t xml:space="preserve">000 1105 0000000000 540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</si>
  <si>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</si>
  <si>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</si>
  <si>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</si>
  <si>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</si>
  <si>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</si>
  <si>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</si>
  <si>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</si>
  <si>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</si>
  <si>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</si>
  <si>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</si>
  <si>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</si>
  <si>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</si>
  <si>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</si>
  <si>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</si>
  <si>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</si>
  <si>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</si>
  <si>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</si>
  <si>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</si>
  <si>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</si>
  <si>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</si>
  <si>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</si>
  <si>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</si>
  <si>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</si>
  <si>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</si>
  <si>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>Доходы/PARAMS</t>
  </si>
  <si>
    <t>Доходы/FILE_NAME</t>
  </si>
  <si>
    <t>C:\117Y01.txt</t>
  </si>
  <si>
    <t>Доходы/EXPORT_SRC_CODE</t>
  </si>
  <si>
    <t>Доходы/PERIOD</t>
  </si>
  <si>
    <t>Приложение</t>
  </si>
  <si>
    <t>к постановлению Администрации</t>
  </si>
  <si>
    <t>Красноярского края</t>
  </si>
  <si>
    <t>Александровского сельсовета</t>
  </si>
  <si>
    <t>от 06.04.22           № 8-п</t>
  </si>
  <si>
    <t>Х</t>
  </si>
  <si>
    <t>Изменение остатков средств на счетах по учету средств бюджета</t>
  </si>
  <si>
    <t>увеличение остатков средств, всего</t>
  </si>
  <si>
    <t>710</t>
  </si>
  <si>
    <t>000 01050000000000500</t>
  </si>
  <si>
    <t>Увеличение прочих остатков средств бюджетов</t>
  </si>
  <si>
    <t>000 01050200000000500</t>
  </si>
  <si>
    <t>Увеличение прочих остатков денежных средств бюджетов</t>
  </si>
  <si>
    <t>000 01050201000000510</t>
  </si>
  <si>
    <t>уменьшение остатков средств, всего</t>
  </si>
  <si>
    <t>720</t>
  </si>
  <si>
    <t>000 01050000000000600</t>
  </si>
  <si>
    <t>Уменьшение прочих остатков средств бюджетов</t>
  </si>
  <si>
    <t>000 01050200000000600</t>
  </si>
  <si>
    <t>Уменьшение прочих остатков денежных средств бюджетов</t>
  </si>
  <si>
    <t>000 01050201000000610</t>
  </si>
  <si>
    <t>Глава сельсовета                                              Н.И. Никишина</t>
  </si>
  <si>
    <t>Уменьшение прочих остатков денежных средств бюджетов поселений</t>
  </si>
  <si>
    <t>000 01050201010000610</t>
  </si>
  <si>
    <t>000 01050201010000510</t>
  </si>
  <si>
    <t>Увеличение прочих остатков денежных средств бюджетов бюджетов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</si>
</sst>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left"/>
    </xf>
    <xf numFmtId="49" fontId="3" fillId="0" borderId="0" xfId="0" applyNumberFormat="1" applyFont="1" applyBorder="1" applyAlignment="1" applyProtection="1"/>
    <xf numFmtId="49" fontId="2" fillId="0" borderId="3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2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3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6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6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7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left" wrapText="1"/>
    </xf>
    <xf numFmtId="49" fontId="2" fillId="0" borderId="21" xfId="0" applyNumberFormat="1" applyFont="1" applyBorder="1" applyAlignment="1" applyProtection="1">
      <alignment horizontal="center" wrapText="1"/>
    </xf>
    <xf numFmtId="49" fontId="2" fillId="0" borderId="22" xfId="0" applyNumberFormat="1" applyFont="1" applyBorder="1" applyAlignment="1" applyProtection="1">
      <alignment horizontal="center"/>
    </xf>
    <xf numFmtId="4" fontId="2" fillId="0" borderId="23" xfId="0" applyNumberFormat="1" applyFont="1" applyBorder="1" applyAlignment="1" applyProtection="1">
      <alignment horizontal="right"/>
    </xf>
    <xf numFmtId="4" fontId="2" fillId="0" borderId="24" xfId="0" applyNumberFormat="1" applyFont="1" applyBorder="1" applyAlignment="1" applyProtection="1">
      <alignment horizontal="right"/>
    </xf>
    <xf numFmtId="49" fontId="2" fillId="0" borderId="25" xfId="0" applyNumberFormat="1" applyFont="1" applyBorder="1" applyAlignment="1" applyProtection="1">
      <alignment horizontal="left" wrapText="1"/>
    </xf>
    <xf numFmtId="49" fontId="2" fillId="0" borderId="26" xfId="0" applyNumberFormat="1" applyFont="1" applyBorder="1" applyAlignment="1" applyProtection="1">
      <alignment horizontal="center" wrapText="1"/>
    </xf>
    <xf numFmtId="49" fontId="2" fillId="0" borderId="27" xfId="0" applyNumberFormat="1" applyFont="1" applyBorder="1" applyAlignment="1" applyProtection="1">
      <alignment horizontal="center"/>
    </xf>
    <xf numFmtId="4" fontId="2" fillId="0" borderId="28" xfId="0" applyNumberFormat="1" applyFont="1" applyBorder="1" applyAlignment="1" applyProtection="1">
      <alignment horizontal="right"/>
    </xf>
    <xf numFmtId="4" fontId="2" fillId="0" borderId="29" xfId="0" applyNumberFormat="1" applyFont="1" applyBorder="1" applyAlignment="1" applyProtection="1">
      <alignment horizontal="right"/>
    </xf>
    <xf numFmtId="49" fontId="2" fillId="0" borderId="30" xfId="0" applyNumberFormat="1" applyFont="1" applyBorder="1" applyAlignment="1" applyProtection="1">
      <alignment horizontal="left" wrapText="1"/>
    </xf>
    <xf numFmtId="49" fontId="2" fillId="0" borderId="13" xfId="0" applyNumberFormat="1" applyFont="1" applyBorder="1" applyAlignment="1" applyProtection="1">
      <alignment horizontal="center" wrapText="1"/>
    </xf>
    <xf numFmtId="49" fontId="2" fillId="0" borderId="31" xfId="0" applyNumberFormat="1" applyFont="1" applyBorder="1" applyAlignment="1" applyProtection="1">
      <alignment horizontal="center"/>
    </xf>
    <xf numFmtId="4" fontId="2" fillId="0" borderId="14" xfId="0" applyNumberFormat="1" applyFont="1" applyBorder="1" applyAlignment="1" applyProtection="1">
      <alignment horizontal="right"/>
    </xf>
    <xf numFmtId="4" fontId="2" fillId="0" borderId="15" xfId="0" applyNumberFormat="1" applyFont="1" applyBorder="1" applyAlignment="1" applyProtection="1">
      <alignment horizontal="right"/>
    </xf>
    <xf numFmtId="164" fontId="2" fillId="0" borderId="30" xfId="0" applyNumberFormat="1" applyFont="1" applyBorder="1" applyAlignment="1" applyProtection="1">
      <alignment horizontal="left" wrapText="1"/>
    </xf>
    <xf numFmtId="0" fontId="2" fillId="0" borderId="32" xfId="0" applyFont="1" applyBorder="1" applyAlignment="1" applyProtection="1">
      <alignment horizontal="left"/>
    </xf>
    <xf numFmtId="0" fontId="2" fillId="0" borderId="33" xfId="0" applyFont="1" applyBorder="1" applyAlignment="1" applyProtection="1">
      <alignment horizontal="center"/>
    </xf>
    <xf numFmtId="49" fontId="2" fillId="0" borderId="33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5" xfId="0" applyFont="1" applyBorder="1" applyAlignment="1" applyProtection="1">
      <alignment vertical="center" wrapText="1"/>
    </xf>
    <xf numFmtId="49" fontId="2" fillId="0" borderId="35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vertical="center"/>
    </xf>
    <xf numFmtId="0" fontId="2" fillId="0" borderId="31" xfId="0" applyFont="1" applyBorder="1" applyAlignment="1" applyProtection="1">
      <alignment vertical="center" wrapText="1"/>
    </xf>
    <xf numFmtId="49" fontId="2" fillId="0" borderId="31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vertical="center"/>
    </xf>
    <xf numFmtId="49" fontId="2" fillId="0" borderId="17" xfId="0" applyNumberFormat="1" applyFont="1" applyBorder="1" applyAlignment="1" applyProtection="1">
      <alignment horizontal="center" vertical="center"/>
    </xf>
    <xf numFmtId="49" fontId="4" fillId="0" borderId="30" xfId="0" applyNumberFormat="1" applyFont="1" applyBorder="1" applyAlignment="1" applyProtection="1">
      <alignment horizontal="left" wrapText="1"/>
    </xf>
    <xf numFmtId="49" fontId="4" fillId="0" borderId="36" xfId="0" applyNumberFormat="1" applyFont="1" applyBorder="1" applyAlignment="1" applyProtection="1">
      <alignment horizontal="center" wrapText="1"/>
    </xf>
    <xf numFmtId="49" fontId="4" fillId="0" borderId="31" xfId="0" applyNumberFormat="1" applyFont="1" applyBorder="1" applyAlignment="1" applyProtection="1">
      <alignment horizontal="center"/>
    </xf>
    <xf numFmtId="4" fontId="4" fillId="0" borderId="14" xfId="0" applyNumberFormat="1" applyFont="1" applyBorder="1" applyAlignment="1" applyProtection="1">
      <alignment horizontal="right"/>
    </xf>
    <xf numFmtId="4" fontId="4" fillId="0" borderId="31" xfId="0" applyNumberFormat="1" applyFont="1" applyBorder="1" applyAlignment="1" applyProtection="1">
      <alignment horizontal="right"/>
    </xf>
    <xf numFmtId="4" fontId="4" fillId="0" borderId="15" xfId="0" applyNumberFormat="1" applyFont="1" applyBorder="1" applyAlignment="1" applyProtection="1">
      <alignment horizontal="right"/>
    </xf>
    <xf numFmtId="0" fontId="2" fillId="0" borderId="25" xfId="0" applyFont="1" applyBorder="1" applyAlignment="1" applyProtection="1"/>
    <xf numFmtId="0" fontId="3" fillId="0" borderId="26" xfId="0" applyFont="1" applyBorder="1" applyAlignment="1" applyProtection="1"/>
    <xf numFmtId="0" fontId="3" fillId="0" borderId="27" xfId="0" applyFont="1" applyBorder="1" applyAlignment="1" applyProtection="1">
      <alignment horizontal="center"/>
    </xf>
    <xf numFmtId="0" fontId="3" fillId="0" borderId="28" xfId="0" applyFont="1" applyBorder="1" applyAlignment="1" applyProtection="1">
      <alignment horizontal="right"/>
    </xf>
    <xf numFmtId="0" fontId="3" fillId="0" borderId="28" xfId="0" applyFont="1" applyBorder="1" applyAlignment="1" applyProtection="1"/>
    <xf numFmtId="0" fontId="3" fillId="0" borderId="29" xfId="0" applyFont="1" applyBorder="1" applyAlignment="1" applyProtection="1"/>
    <xf numFmtId="49" fontId="2" fillId="0" borderId="24" xfId="0" applyNumberFormat="1" applyFont="1" applyBorder="1" applyAlignment="1" applyProtection="1">
      <alignment horizontal="center" wrapText="1"/>
    </xf>
    <xf numFmtId="4" fontId="2" fillId="0" borderId="22" xfId="0" applyNumberFormat="1" applyFont="1" applyBorder="1" applyAlignment="1" applyProtection="1">
      <alignment horizontal="right"/>
    </xf>
    <xf numFmtId="4" fontId="2" fillId="0" borderId="37" xfId="0" applyNumberFormat="1" applyFont="1" applyBorder="1" applyAlignment="1" applyProtection="1">
      <alignment horizontal="right"/>
    </xf>
    <xf numFmtId="0" fontId="3" fillId="0" borderId="5" xfId="0" applyFont="1" applyBorder="1" applyAlignment="1" applyProtection="1"/>
    <xf numFmtId="0" fontId="3" fillId="0" borderId="38" xfId="0" applyFont="1" applyBorder="1" applyAlignment="1" applyProtection="1"/>
    <xf numFmtId="0" fontId="3" fillId="0" borderId="38" xfId="0" applyFont="1" applyBorder="1" applyAlignment="1" applyProtection="1">
      <alignment horizontal="center"/>
    </xf>
    <xf numFmtId="0" fontId="3" fillId="0" borderId="38" xfId="0" applyFont="1" applyBorder="1" applyAlignment="1" applyProtection="1">
      <alignment horizontal="right"/>
    </xf>
    <xf numFmtId="49" fontId="2" fillId="0" borderId="37" xfId="0" applyNumberFormat="1" applyFont="1" applyBorder="1" applyAlignment="1" applyProtection="1">
      <alignment horizontal="left" wrapText="1"/>
    </xf>
    <xf numFmtId="49" fontId="2" fillId="0" borderId="39" xfId="0" applyNumberFormat="1" applyFont="1" applyBorder="1" applyAlignment="1" applyProtection="1">
      <alignment horizontal="center" wrapText="1"/>
    </xf>
    <xf numFmtId="49" fontId="2" fillId="0" borderId="40" xfId="0" applyNumberFormat="1" applyFont="1" applyBorder="1" applyAlignment="1" applyProtection="1">
      <alignment horizontal="center"/>
    </xf>
    <xf numFmtId="4" fontId="2" fillId="0" borderId="41" xfId="0" applyNumberFormat="1" applyFont="1" applyBorder="1" applyAlignment="1" applyProtection="1">
      <alignment horizontal="right"/>
    </xf>
    <xf numFmtId="4" fontId="2" fillId="0" borderId="42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3" xfId="0" applyNumberFormat="1" applyFont="1" applyBorder="1" applyAlignment="1" applyProtection="1">
      <alignment horizontal="left" wrapText="1"/>
    </xf>
    <xf numFmtId="49" fontId="4" fillId="0" borderId="21" xfId="0" applyNumberFormat="1" applyFont="1" applyBorder="1" applyAlignment="1" applyProtection="1">
      <alignment horizontal="center" wrapText="1"/>
    </xf>
    <xf numFmtId="49" fontId="4" fillId="0" borderId="23" xfId="0" applyNumberFormat="1" applyFont="1" applyBorder="1" applyAlignment="1" applyProtection="1">
      <alignment horizontal="center" wrapText="1"/>
    </xf>
    <xf numFmtId="4" fontId="4" fillId="0" borderId="23" xfId="0" applyNumberFormat="1" applyFont="1" applyBorder="1" applyAlignment="1" applyProtection="1">
      <alignment horizontal="right"/>
    </xf>
    <xf numFmtId="4" fontId="4" fillId="0" borderId="37" xfId="0" applyNumberFormat="1" applyFont="1" applyBorder="1" applyAlignment="1" applyProtection="1">
      <alignment horizontal="right"/>
    </xf>
    <xf numFmtId="0" fontId="2" fillId="0" borderId="44" xfId="0" applyFont="1" applyBorder="1" applyAlignment="1" applyProtection="1">
      <alignment horizontal="left"/>
    </xf>
    <xf numFmtId="0" fontId="2" fillId="0" borderId="26" xfId="0" applyFont="1" applyBorder="1" applyAlignment="1" applyProtection="1">
      <alignment horizontal="center"/>
    </xf>
    <xf numFmtId="0" fontId="2" fillId="0" borderId="28" xfId="0" applyFont="1" applyBorder="1" applyAlignment="1" applyProtection="1">
      <alignment horizontal="center"/>
    </xf>
    <xf numFmtId="49" fontId="2" fillId="0" borderId="28" xfId="0" applyNumberFormat="1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4" fillId="0" borderId="13" xfId="0" applyNumberFormat="1" applyFont="1" applyBorder="1" applyAlignment="1" applyProtection="1">
      <alignment horizontal="center" wrapText="1"/>
    </xf>
    <xf numFmtId="49" fontId="4" fillId="0" borderId="14" xfId="0" applyNumberFormat="1" applyFont="1" applyBorder="1" applyAlignment="1" applyProtection="1">
      <alignment horizontal="center" wrapText="1"/>
    </xf>
    <xf numFmtId="0" fontId="3" fillId="0" borderId="32" xfId="0" applyFont="1" applyBorder="1" applyAlignment="1" applyProtection="1">
      <alignment horizontal="left"/>
    </xf>
    <xf numFmtId="0" fontId="3" fillId="0" borderId="33" xfId="0" applyFont="1" applyBorder="1" applyAlignment="1" applyProtection="1">
      <alignment horizontal="center"/>
    </xf>
    <xf numFmtId="0" fontId="3" fillId="0" borderId="33" xfId="0" applyFont="1" applyBorder="1" applyAlignment="1" applyProtection="1">
      <alignment horizontal="left"/>
    </xf>
    <xf numFmtId="49" fontId="3" fillId="0" borderId="33" xfId="0" applyNumberFormat="1" applyFont="1" applyBorder="1" applyAlignment="1" applyProtection="1"/>
    <xf numFmtId="0" fontId="3" fillId="0" borderId="33" xfId="0" applyFont="1" applyBorder="1" applyAlignment="1" applyProtection="1"/>
    <xf numFmtId="49" fontId="2" fillId="0" borderId="23" xfId="0" applyNumberFormat="1" applyFont="1" applyBorder="1" applyAlignment="1" applyProtection="1">
      <alignment horizont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49" fontId="2" fillId="0" borderId="1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wrapText="1"/>
    </xf>
    <xf numFmtId="49" fontId="3" fillId="0" borderId="4" xfId="0" applyNumberFormat="1" applyFont="1" applyBorder="1" applyAlignment="1" applyProtection="1">
      <alignment wrapText="1"/>
    </xf>
    <xf numFmtId="49" fontId="2" fillId="0" borderId="5" xfId="0" applyNumberFormat="1" applyFont="1" applyBorder="1" applyAlignment="1" applyProtection="1">
      <alignment horizontal="left" wrapText="1"/>
    </xf>
    <xf numFmtId="0" fontId="1" fillId="0" borderId="0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34" xfId="0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49" fontId="2" fillId="0" borderId="8" xfId="0" applyNumberFormat="1" applyFont="1" applyBorder="1" applyAlignment="1" applyProtection="1">
      <alignment horizontal="center" vertical="center"/>
    </xf>
    <xf numFmtId="49" fontId="2" fillId="0" borderId="11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1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9"/>
  <sheetViews>
    <sheetView showGridLines="0" topLeftCell="A13" workbookViewId="0">
      <selection activeCell="D20" sqref="D20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x14ac:dyDescent="0.2">
      <c r="E1" t="s">
        <v>359</v>
      </c>
    </row>
    <row r="2" spans="1:6" ht="12" customHeight="1" x14ac:dyDescent="0.2">
      <c r="E2" t="s">
        <v>360</v>
      </c>
    </row>
    <row r="3" spans="1:6" x14ac:dyDescent="0.2">
      <c r="E3" t="s">
        <v>362</v>
      </c>
    </row>
    <row r="4" spans="1:6" x14ac:dyDescent="0.2">
      <c r="E4" t="s">
        <v>361</v>
      </c>
    </row>
    <row r="5" spans="1:6" x14ac:dyDescent="0.2">
      <c r="E5" t="s">
        <v>363</v>
      </c>
    </row>
    <row r="6" spans="1:6" x14ac:dyDescent="0.2">
      <c r="A6" s="4"/>
      <c r="B6" s="4"/>
      <c r="C6" s="4"/>
      <c r="D6" s="4"/>
      <c r="E6" s="2" t="s">
        <v>2</v>
      </c>
      <c r="F6" s="5" t="s">
        <v>13</v>
      </c>
    </row>
    <row r="7" spans="1:6" x14ac:dyDescent="0.2">
      <c r="A7" s="6" t="s">
        <v>3</v>
      </c>
      <c r="B7" s="95" t="s">
        <v>9</v>
      </c>
      <c r="C7" s="96"/>
      <c r="D7" s="96"/>
      <c r="E7" s="2" t="s">
        <v>4</v>
      </c>
      <c r="F7" s="5" t="s">
        <v>14</v>
      </c>
    </row>
    <row r="8" spans="1:6" x14ac:dyDescent="0.2">
      <c r="A8" s="6" t="s">
        <v>5</v>
      </c>
      <c r="B8" s="97" t="s">
        <v>10</v>
      </c>
      <c r="C8" s="97"/>
      <c r="D8" s="97"/>
      <c r="E8" s="2" t="s">
        <v>6</v>
      </c>
      <c r="F8" s="7" t="s">
        <v>15</v>
      </c>
    </row>
    <row r="9" spans="1:6" x14ac:dyDescent="0.2">
      <c r="A9" s="6" t="s">
        <v>11</v>
      </c>
      <c r="B9" s="6"/>
      <c r="C9" s="6"/>
      <c r="D9" s="8"/>
      <c r="E9" s="2"/>
      <c r="F9" s="9"/>
    </row>
    <row r="10" spans="1:6" x14ac:dyDescent="0.2">
      <c r="A10" s="6" t="s">
        <v>12</v>
      </c>
      <c r="B10" s="6"/>
      <c r="C10" s="10"/>
      <c r="D10" s="8"/>
      <c r="E10" s="2" t="s">
        <v>7</v>
      </c>
      <c r="F10" s="11" t="s">
        <v>8</v>
      </c>
    </row>
    <row r="11" spans="1:6" ht="20.25" customHeight="1" x14ac:dyDescent="0.25">
      <c r="A11" s="98" t="s">
        <v>16</v>
      </c>
      <c r="B11" s="98"/>
      <c r="C11" s="98"/>
      <c r="D11" s="98"/>
      <c r="E11" s="1"/>
      <c r="F11" s="12"/>
    </row>
    <row r="12" spans="1:6" ht="4.1500000000000004" customHeight="1" x14ac:dyDescent="0.2">
      <c r="A12" s="102" t="s">
        <v>17</v>
      </c>
      <c r="B12" s="99" t="s">
        <v>18</v>
      </c>
      <c r="C12" s="99" t="s">
        <v>19</v>
      </c>
      <c r="D12" s="92" t="s">
        <v>20</v>
      </c>
      <c r="E12" s="92" t="s">
        <v>21</v>
      </c>
      <c r="F12" s="89" t="s">
        <v>22</v>
      </c>
    </row>
    <row r="13" spans="1:6" ht="3.6" customHeight="1" x14ac:dyDescent="0.2">
      <c r="A13" s="103"/>
      <c r="B13" s="100"/>
      <c r="C13" s="100"/>
      <c r="D13" s="93"/>
      <c r="E13" s="93"/>
      <c r="F13" s="90"/>
    </row>
    <row r="14" spans="1:6" ht="3" customHeight="1" x14ac:dyDescent="0.2">
      <c r="A14" s="103"/>
      <c r="B14" s="100"/>
      <c r="C14" s="100"/>
      <c r="D14" s="93"/>
      <c r="E14" s="93"/>
      <c r="F14" s="90"/>
    </row>
    <row r="15" spans="1:6" ht="3" customHeight="1" x14ac:dyDescent="0.2">
      <c r="A15" s="103"/>
      <c r="B15" s="100"/>
      <c r="C15" s="100"/>
      <c r="D15" s="93"/>
      <c r="E15" s="93"/>
      <c r="F15" s="90"/>
    </row>
    <row r="16" spans="1:6" ht="3" customHeight="1" x14ac:dyDescent="0.2">
      <c r="A16" s="103"/>
      <c r="B16" s="100"/>
      <c r="C16" s="100"/>
      <c r="D16" s="93"/>
      <c r="E16" s="93"/>
      <c r="F16" s="90"/>
    </row>
    <row r="17" spans="1:6" ht="3" customHeight="1" x14ac:dyDescent="0.2">
      <c r="A17" s="103"/>
      <c r="B17" s="100"/>
      <c r="C17" s="100"/>
      <c r="D17" s="93"/>
      <c r="E17" s="93"/>
      <c r="F17" s="90"/>
    </row>
    <row r="18" spans="1:6" ht="23.45" customHeight="1" x14ac:dyDescent="0.2">
      <c r="A18" s="104"/>
      <c r="B18" s="101"/>
      <c r="C18" s="101"/>
      <c r="D18" s="94"/>
      <c r="E18" s="94"/>
      <c r="F18" s="91"/>
    </row>
    <row r="19" spans="1:6" ht="12.6" customHeight="1" x14ac:dyDescent="0.2">
      <c r="A19" s="13">
        <v>1</v>
      </c>
      <c r="B19" s="14">
        <v>2</v>
      </c>
      <c r="C19" s="15">
        <v>3</v>
      </c>
      <c r="D19" s="16" t="s">
        <v>23</v>
      </c>
      <c r="E19" s="17" t="s">
        <v>24</v>
      </c>
      <c r="F19" s="18" t="s">
        <v>25</v>
      </c>
    </row>
    <row r="20" spans="1:6" x14ac:dyDescent="0.2">
      <c r="A20" s="19" t="s">
        <v>26</v>
      </c>
      <c r="B20" s="20" t="s">
        <v>27</v>
      </c>
      <c r="C20" s="21" t="s">
        <v>28</v>
      </c>
      <c r="D20" s="22">
        <v>7507843.0999999996</v>
      </c>
      <c r="E20" s="23">
        <v>1630068.59</v>
      </c>
      <c r="F20" s="22">
        <f>IF(OR(D20="-",IF(E20="-",0,E20)&gt;=IF(D20="-",0,D20)),"-",IF(D20="-",0,D20)-IF(E20="-",0,E20))</f>
        <v>5877774.5099999998</v>
      </c>
    </row>
    <row r="21" spans="1:6" x14ac:dyDescent="0.2">
      <c r="A21" s="24" t="s">
        <v>29</v>
      </c>
      <c r="B21" s="25"/>
      <c r="C21" s="26"/>
      <c r="D21" s="27"/>
      <c r="E21" s="27"/>
      <c r="F21" s="28"/>
    </row>
    <row r="22" spans="1:6" x14ac:dyDescent="0.2">
      <c r="A22" s="29" t="s">
        <v>30</v>
      </c>
      <c r="B22" s="30" t="s">
        <v>27</v>
      </c>
      <c r="C22" s="31" t="s">
        <v>31</v>
      </c>
      <c r="D22" s="32">
        <v>188300</v>
      </c>
      <c r="E22" s="32">
        <v>53285.59</v>
      </c>
      <c r="F22" s="33">
        <f t="shared" ref="F22:F68" si="0">IF(OR(D22="-",IF(E22="-",0,E22)&gt;=IF(D22="-",0,D22)),"-",IF(D22="-",0,D22)-IF(E22="-",0,E22))</f>
        <v>135014.41</v>
      </c>
    </row>
    <row r="23" spans="1:6" x14ac:dyDescent="0.2">
      <c r="A23" s="29" t="s">
        <v>32</v>
      </c>
      <c r="B23" s="30" t="s">
        <v>27</v>
      </c>
      <c r="C23" s="31" t="s">
        <v>33</v>
      </c>
      <c r="D23" s="32">
        <v>46900</v>
      </c>
      <c r="E23" s="32">
        <v>7652.63</v>
      </c>
      <c r="F23" s="33">
        <f t="shared" si="0"/>
        <v>39247.370000000003</v>
      </c>
    </row>
    <row r="24" spans="1:6" x14ac:dyDescent="0.2">
      <c r="A24" s="29" t="s">
        <v>34</v>
      </c>
      <c r="B24" s="30" t="s">
        <v>27</v>
      </c>
      <c r="C24" s="31" t="s">
        <v>35</v>
      </c>
      <c r="D24" s="32">
        <v>46900</v>
      </c>
      <c r="E24" s="32">
        <v>7652.63</v>
      </c>
      <c r="F24" s="33">
        <f t="shared" si="0"/>
        <v>39247.370000000003</v>
      </c>
    </row>
    <row r="25" spans="1:6" ht="67.5" x14ac:dyDescent="0.2">
      <c r="A25" s="34" t="s">
        <v>36</v>
      </c>
      <c r="B25" s="30" t="s">
        <v>27</v>
      </c>
      <c r="C25" s="31" t="s">
        <v>37</v>
      </c>
      <c r="D25" s="32">
        <v>46600</v>
      </c>
      <c r="E25" s="32">
        <v>7632.48</v>
      </c>
      <c r="F25" s="33">
        <f t="shared" si="0"/>
        <v>38967.520000000004</v>
      </c>
    </row>
    <row r="26" spans="1:6" ht="90" x14ac:dyDescent="0.2">
      <c r="A26" s="34" t="s">
        <v>38</v>
      </c>
      <c r="B26" s="30" t="s">
        <v>27</v>
      </c>
      <c r="C26" s="31" t="s">
        <v>39</v>
      </c>
      <c r="D26" s="32" t="s">
        <v>40</v>
      </c>
      <c r="E26" s="32">
        <v>7632.48</v>
      </c>
      <c r="F26" s="33" t="str">
        <f t="shared" si="0"/>
        <v>-</v>
      </c>
    </row>
    <row r="27" spans="1:6" ht="33.75" x14ac:dyDescent="0.2">
      <c r="A27" s="29" t="s">
        <v>41</v>
      </c>
      <c r="B27" s="30" t="s">
        <v>27</v>
      </c>
      <c r="C27" s="31" t="s">
        <v>42</v>
      </c>
      <c r="D27" s="32">
        <v>300</v>
      </c>
      <c r="E27" s="32">
        <v>147.66999999999999</v>
      </c>
      <c r="F27" s="33">
        <f t="shared" si="0"/>
        <v>152.33000000000001</v>
      </c>
    </row>
    <row r="28" spans="1:6" ht="67.5" x14ac:dyDescent="0.2">
      <c r="A28" s="29" t="s">
        <v>43</v>
      </c>
      <c r="B28" s="30" t="s">
        <v>27</v>
      </c>
      <c r="C28" s="31" t="s">
        <v>44</v>
      </c>
      <c r="D28" s="32" t="s">
        <v>40</v>
      </c>
      <c r="E28" s="32">
        <v>142.28</v>
      </c>
      <c r="F28" s="33" t="str">
        <f t="shared" si="0"/>
        <v>-</v>
      </c>
    </row>
    <row r="29" spans="1:6" ht="45" x14ac:dyDescent="0.2">
      <c r="A29" s="29" t="s">
        <v>45</v>
      </c>
      <c r="B29" s="30" t="s">
        <v>27</v>
      </c>
      <c r="C29" s="31" t="s">
        <v>46</v>
      </c>
      <c r="D29" s="32" t="s">
        <v>40</v>
      </c>
      <c r="E29" s="32">
        <v>0.39</v>
      </c>
      <c r="F29" s="33" t="str">
        <f t="shared" si="0"/>
        <v>-</v>
      </c>
    </row>
    <row r="30" spans="1:6" ht="67.5" x14ac:dyDescent="0.2">
      <c r="A30" s="29" t="s">
        <v>47</v>
      </c>
      <c r="B30" s="30" t="s">
        <v>27</v>
      </c>
      <c r="C30" s="31" t="s">
        <v>48</v>
      </c>
      <c r="D30" s="32" t="s">
        <v>40</v>
      </c>
      <c r="E30" s="32">
        <v>5</v>
      </c>
      <c r="F30" s="33" t="str">
        <f t="shared" si="0"/>
        <v>-</v>
      </c>
    </row>
    <row r="31" spans="1:6" ht="78.75" x14ac:dyDescent="0.2">
      <c r="A31" s="34" t="s">
        <v>49</v>
      </c>
      <c r="B31" s="30" t="s">
        <v>27</v>
      </c>
      <c r="C31" s="31" t="s">
        <v>50</v>
      </c>
      <c r="D31" s="32" t="s">
        <v>40</v>
      </c>
      <c r="E31" s="32">
        <v>-127.52</v>
      </c>
      <c r="F31" s="33" t="str">
        <f t="shared" si="0"/>
        <v>-</v>
      </c>
    </row>
    <row r="32" spans="1:6" ht="33.75" x14ac:dyDescent="0.2">
      <c r="A32" s="29" t="s">
        <v>51</v>
      </c>
      <c r="B32" s="30" t="s">
        <v>27</v>
      </c>
      <c r="C32" s="31" t="s">
        <v>52</v>
      </c>
      <c r="D32" s="32">
        <v>99300</v>
      </c>
      <c r="E32" s="32">
        <v>25614.68</v>
      </c>
      <c r="F32" s="33">
        <f t="shared" si="0"/>
        <v>73685.320000000007</v>
      </c>
    </row>
    <row r="33" spans="1:6" ht="22.5" x14ac:dyDescent="0.2">
      <c r="A33" s="29" t="s">
        <v>53</v>
      </c>
      <c r="B33" s="30" t="s">
        <v>27</v>
      </c>
      <c r="C33" s="31" t="s">
        <v>54</v>
      </c>
      <c r="D33" s="32">
        <v>99300</v>
      </c>
      <c r="E33" s="32">
        <v>25614.68</v>
      </c>
      <c r="F33" s="33">
        <f t="shared" si="0"/>
        <v>73685.320000000007</v>
      </c>
    </row>
    <row r="34" spans="1:6" ht="67.5" x14ac:dyDescent="0.2">
      <c r="A34" s="29" t="s">
        <v>55</v>
      </c>
      <c r="B34" s="30" t="s">
        <v>27</v>
      </c>
      <c r="C34" s="31" t="s">
        <v>56</v>
      </c>
      <c r="D34" s="32">
        <v>44900</v>
      </c>
      <c r="E34" s="32">
        <v>12301.58</v>
      </c>
      <c r="F34" s="33">
        <f t="shared" si="0"/>
        <v>32598.42</v>
      </c>
    </row>
    <row r="35" spans="1:6" ht="67.5" x14ac:dyDescent="0.2">
      <c r="A35" s="29" t="s">
        <v>55</v>
      </c>
      <c r="B35" s="30" t="s">
        <v>27</v>
      </c>
      <c r="C35" s="31" t="s">
        <v>57</v>
      </c>
      <c r="D35" s="32">
        <v>44900</v>
      </c>
      <c r="E35" s="32">
        <v>12301.58</v>
      </c>
      <c r="F35" s="33">
        <f t="shared" si="0"/>
        <v>32598.42</v>
      </c>
    </row>
    <row r="36" spans="1:6" ht="78.75" x14ac:dyDescent="0.2">
      <c r="A36" s="34" t="s">
        <v>58</v>
      </c>
      <c r="B36" s="30" t="s">
        <v>27</v>
      </c>
      <c r="C36" s="31" t="s">
        <v>59</v>
      </c>
      <c r="D36" s="32">
        <v>200</v>
      </c>
      <c r="E36" s="32">
        <v>78.819999999999993</v>
      </c>
      <c r="F36" s="33">
        <f t="shared" si="0"/>
        <v>121.18</v>
      </c>
    </row>
    <row r="37" spans="1:6" ht="78.75" x14ac:dyDescent="0.2">
      <c r="A37" s="34" t="s">
        <v>58</v>
      </c>
      <c r="B37" s="30" t="s">
        <v>27</v>
      </c>
      <c r="C37" s="31" t="s">
        <v>60</v>
      </c>
      <c r="D37" s="32">
        <v>200</v>
      </c>
      <c r="E37" s="32">
        <v>78.819999999999993</v>
      </c>
      <c r="F37" s="33">
        <f t="shared" si="0"/>
        <v>121.18</v>
      </c>
    </row>
    <row r="38" spans="1:6" ht="67.5" x14ac:dyDescent="0.2">
      <c r="A38" s="29" t="s">
        <v>61</v>
      </c>
      <c r="B38" s="30" t="s">
        <v>27</v>
      </c>
      <c r="C38" s="31" t="s">
        <v>62</v>
      </c>
      <c r="D38" s="32">
        <v>59800</v>
      </c>
      <c r="E38" s="32">
        <v>14884.7</v>
      </c>
      <c r="F38" s="33">
        <f t="shared" si="0"/>
        <v>44915.3</v>
      </c>
    </row>
    <row r="39" spans="1:6" ht="67.5" x14ac:dyDescent="0.2">
      <c r="A39" s="29" t="s">
        <v>61</v>
      </c>
      <c r="B39" s="30" t="s">
        <v>27</v>
      </c>
      <c r="C39" s="31" t="s">
        <v>63</v>
      </c>
      <c r="D39" s="32">
        <v>59800</v>
      </c>
      <c r="E39" s="32">
        <v>14884.7</v>
      </c>
      <c r="F39" s="33">
        <f t="shared" si="0"/>
        <v>44915.3</v>
      </c>
    </row>
    <row r="40" spans="1:6" ht="67.5" x14ac:dyDescent="0.2">
      <c r="A40" s="29" t="s">
        <v>64</v>
      </c>
      <c r="B40" s="30" t="s">
        <v>27</v>
      </c>
      <c r="C40" s="31" t="s">
        <v>65</v>
      </c>
      <c r="D40" s="32">
        <v>-5600</v>
      </c>
      <c r="E40" s="32">
        <v>-1650.42</v>
      </c>
      <c r="F40" s="33" t="str">
        <f t="shared" si="0"/>
        <v>-</v>
      </c>
    </row>
    <row r="41" spans="1:6" ht="67.5" x14ac:dyDescent="0.2">
      <c r="A41" s="29" t="s">
        <v>64</v>
      </c>
      <c r="B41" s="30" t="s">
        <v>27</v>
      </c>
      <c r="C41" s="31" t="s">
        <v>66</v>
      </c>
      <c r="D41" s="32">
        <v>-5600</v>
      </c>
      <c r="E41" s="32">
        <v>-1650.42</v>
      </c>
      <c r="F41" s="33" t="str">
        <f t="shared" si="0"/>
        <v>-</v>
      </c>
    </row>
    <row r="42" spans="1:6" x14ac:dyDescent="0.2">
      <c r="A42" s="29" t="s">
        <v>67</v>
      </c>
      <c r="B42" s="30" t="s">
        <v>27</v>
      </c>
      <c r="C42" s="31" t="s">
        <v>68</v>
      </c>
      <c r="D42" s="32">
        <v>40000</v>
      </c>
      <c r="E42" s="32">
        <v>20018.28</v>
      </c>
      <c r="F42" s="33">
        <f t="shared" si="0"/>
        <v>19981.72</v>
      </c>
    </row>
    <row r="43" spans="1:6" x14ac:dyDescent="0.2">
      <c r="A43" s="29" t="s">
        <v>69</v>
      </c>
      <c r="B43" s="30" t="s">
        <v>27</v>
      </c>
      <c r="C43" s="31" t="s">
        <v>70</v>
      </c>
      <c r="D43" s="32">
        <v>9000</v>
      </c>
      <c r="E43" s="32">
        <v>761.44</v>
      </c>
      <c r="F43" s="33">
        <f t="shared" si="0"/>
        <v>8238.56</v>
      </c>
    </row>
    <row r="44" spans="1:6" ht="33.75" x14ac:dyDescent="0.2">
      <c r="A44" s="29" t="s">
        <v>71</v>
      </c>
      <c r="B44" s="30" t="s">
        <v>27</v>
      </c>
      <c r="C44" s="31" t="s">
        <v>72</v>
      </c>
      <c r="D44" s="32">
        <v>9000</v>
      </c>
      <c r="E44" s="32">
        <v>761.44</v>
      </c>
      <c r="F44" s="33">
        <f t="shared" si="0"/>
        <v>8238.56</v>
      </c>
    </row>
    <row r="45" spans="1:6" ht="67.5" x14ac:dyDescent="0.2">
      <c r="A45" s="29" t="s">
        <v>73</v>
      </c>
      <c r="B45" s="30" t="s">
        <v>27</v>
      </c>
      <c r="C45" s="31" t="s">
        <v>74</v>
      </c>
      <c r="D45" s="32" t="s">
        <v>40</v>
      </c>
      <c r="E45" s="32">
        <v>713.4</v>
      </c>
      <c r="F45" s="33" t="str">
        <f t="shared" si="0"/>
        <v>-</v>
      </c>
    </row>
    <row r="46" spans="1:6" ht="45" x14ac:dyDescent="0.2">
      <c r="A46" s="29" t="s">
        <v>75</v>
      </c>
      <c r="B46" s="30" t="s">
        <v>27</v>
      </c>
      <c r="C46" s="31" t="s">
        <v>76</v>
      </c>
      <c r="D46" s="32" t="s">
        <v>40</v>
      </c>
      <c r="E46" s="32">
        <v>48.04</v>
      </c>
      <c r="F46" s="33" t="str">
        <f t="shared" si="0"/>
        <v>-</v>
      </c>
    </row>
    <row r="47" spans="1:6" x14ac:dyDescent="0.2">
      <c r="A47" s="29" t="s">
        <v>77</v>
      </c>
      <c r="B47" s="30" t="s">
        <v>27</v>
      </c>
      <c r="C47" s="31" t="s">
        <v>78</v>
      </c>
      <c r="D47" s="32">
        <v>31000</v>
      </c>
      <c r="E47" s="32">
        <v>19256.84</v>
      </c>
      <c r="F47" s="33">
        <f t="shared" si="0"/>
        <v>11743.16</v>
      </c>
    </row>
    <row r="48" spans="1:6" x14ac:dyDescent="0.2">
      <c r="A48" s="29" t="s">
        <v>79</v>
      </c>
      <c r="B48" s="30" t="s">
        <v>27</v>
      </c>
      <c r="C48" s="31" t="s">
        <v>80</v>
      </c>
      <c r="D48" s="32">
        <v>4000</v>
      </c>
      <c r="E48" s="32" t="s">
        <v>40</v>
      </c>
      <c r="F48" s="33">
        <f t="shared" si="0"/>
        <v>4000</v>
      </c>
    </row>
    <row r="49" spans="1:6" ht="33.75" x14ac:dyDescent="0.2">
      <c r="A49" s="29" t="s">
        <v>81</v>
      </c>
      <c r="B49" s="30" t="s">
        <v>27</v>
      </c>
      <c r="C49" s="31" t="s">
        <v>82</v>
      </c>
      <c r="D49" s="32">
        <v>4000</v>
      </c>
      <c r="E49" s="32" t="s">
        <v>40</v>
      </c>
      <c r="F49" s="33">
        <f t="shared" si="0"/>
        <v>4000</v>
      </c>
    </row>
    <row r="50" spans="1:6" x14ac:dyDescent="0.2">
      <c r="A50" s="29" t="s">
        <v>83</v>
      </c>
      <c r="B50" s="30" t="s">
        <v>27</v>
      </c>
      <c r="C50" s="31" t="s">
        <v>84</v>
      </c>
      <c r="D50" s="32">
        <v>27000</v>
      </c>
      <c r="E50" s="32">
        <v>19256.84</v>
      </c>
      <c r="F50" s="33">
        <f t="shared" si="0"/>
        <v>7743.16</v>
      </c>
    </row>
    <row r="51" spans="1:6" ht="33.75" x14ac:dyDescent="0.2">
      <c r="A51" s="29" t="s">
        <v>85</v>
      </c>
      <c r="B51" s="30" t="s">
        <v>27</v>
      </c>
      <c r="C51" s="31" t="s">
        <v>86</v>
      </c>
      <c r="D51" s="32">
        <v>27000</v>
      </c>
      <c r="E51" s="32">
        <v>19256.84</v>
      </c>
      <c r="F51" s="33">
        <f t="shared" si="0"/>
        <v>7743.16</v>
      </c>
    </row>
    <row r="52" spans="1:6" x14ac:dyDescent="0.2">
      <c r="A52" s="29" t="s">
        <v>87</v>
      </c>
      <c r="B52" s="30" t="s">
        <v>27</v>
      </c>
      <c r="C52" s="31" t="s">
        <v>88</v>
      </c>
      <c r="D52" s="32">
        <v>2100</v>
      </c>
      <c r="E52" s="32" t="s">
        <v>40</v>
      </c>
      <c r="F52" s="33">
        <f t="shared" si="0"/>
        <v>2100</v>
      </c>
    </row>
    <row r="53" spans="1:6" ht="45" x14ac:dyDescent="0.2">
      <c r="A53" s="29" t="s">
        <v>89</v>
      </c>
      <c r="B53" s="30" t="s">
        <v>27</v>
      </c>
      <c r="C53" s="31" t="s">
        <v>90</v>
      </c>
      <c r="D53" s="32">
        <v>2100</v>
      </c>
      <c r="E53" s="32" t="s">
        <v>40</v>
      </c>
      <c r="F53" s="33">
        <f t="shared" si="0"/>
        <v>2100</v>
      </c>
    </row>
    <row r="54" spans="1:6" ht="67.5" x14ac:dyDescent="0.2">
      <c r="A54" s="29" t="s">
        <v>91</v>
      </c>
      <c r="B54" s="30" t="s">
        <v>27</v>
      </c>
      <c r="C54" s="31" t="s">
        <v>92</v>
      </c>
      <c r="D54" s="32">
        <v>2100</v>
      </c>
      <c r="E54" s="32" t="s">
        <v>40</v>
      </c>
      <c r="F54" s="33">
        <f t="shared" si="0"/>
        <v>2100</v>
      </c>
    </row>
    <row r="55" spans="1:6" ht="90" x14ac:dyDescent="0.2">
      <c r="A55" s="34" t="s">
        <v>93</v>
      </c>
      <c r="B55" s="30" t="s">
        <v>27</v>
      </c>
      <c r="C55" s="31" t="s">
        <v>94</v>
      </c>
      <c r="D55" s="32">
        <v>2100</v>
      </c>
      <c r="E55" s="32" t="s">
        <v>40</v>
      </c>
      <c r="F55" s="33">
        <f t="shared" si="0"/>
        <v>2100</v>
      </c>
    </row>
    <row r="56" spans="1:6" x14ac:dyDescent="0.2">
      <c r="A56" s="29" t="s">
        <v>95</v>
      </c>
      <c r="B56" s="30" t="s">
        <v>27</v>
      </c>
      <c r="C56" s="31" t="s">
        <v>96</v>
      </c>
      <c r="D56" s="32">
        <v>7319543.0999999996</v>
      </c>
      <c r="E56" s="32">
        <v>1576783</v>
      </c>
      <c r="F56" s="33">
        <f t="shared" si="0"/>
        <v>5742760.0999999996</v>
      </c>
    </row>
    <row r="57" spans="1:6" ht="33.75" x14ac:dyDescent="0.2">
      <c r="A57" s="29" t="s">
        <v>97</v>
      </c>
      <c r="B57" s="30" t="s">
        <v>27</v>
      </c>
      <c r="C57" s="31" t="s">
        <v>98</v>
      </c>
      <c r="D57" s="32">
        <v>7319543.0999999996</v>
      </c>
      <c r="E57" s="32">
        <v>1576783</v>
      </c>
      <c r="F57" s="33">
        <f t="shared" si="0"/>
        <v>5742760.0999999996</v>
      </c>
    </row>
    <row r="58" spans="1:6" ht="22.5" x14ac:dyDescent="0.2">
      <c r="A58" s="29" t="s">
        <v>99</v>
      </c>
      <c r="B58" s="30" t="s">
        <v>27</v>
      </c>
      <c r="C58" s="31" t="s">
        <v>100</v>
      </c>
      <c r="D58" s="32">
        <v>1529430</v>
      </c>
      <c r="E58" s="32">
        <v>790830</v>
      </c>
      <c r="F58" s="33">
        <f t="shared" si="0"/>
        <v>738600</v>
      </c>
    </row>
    <row r="59" spans="1:6" x14ac:dyDescent="0.2">
      <c r="A59" s="29" t="s">
        <v>101</v>
      </c>
      <c r="B59" s="30" t="s">
        <v>27</v>
      </c>
      <c r="C59" s="31" t="s">
        <v>102</v>
      </c>
      <c r="D59" s="32">
        <v>1529430</v>
      </c>
      <c r="E59" s="32">
        <v>790830</v>
      </c>
      <c r="F59" s="33">
        <f t="shared" si="0"/>
        <v>738600</v>
      </c>
    </row>
    <row r="60" spans="1:6" ht="33.75" x14ac:dyDescent="0.2">
      <c r="A60" s="29" t="s">
        <v>103</v>
      </c>
      <c r="B60" s="30" t="s">
        <v>27</v>
      </c>
      <c r="C60" s="31" t="s">
        <v>104</v>
      </c>
      <c r="D60" s="32">
        <v>1529430</v>
      </c>
      <c r="E60" s="32">
        <v>790830</v>
      </c>
      <c r="F60" s="33">
        <f t="shared" si="0"/>
        <v>738600</v>
      </c>
    </row>
    <row r="61" spans="1:6" ht="22.5" x14ac:dyDescent="0.2">
      <c r="A61" s="29" t="s">
        <v>105</v>
      </c>
      <c r="B61" s="30" t="s">
        <v>27</v>
      </c>
      <c r="C61" s="31" t="s">
        <v>106</v>
      </c>
      <c r="D61" s="32">
        <v>57000</v>
      </c>
      <c r="E61" s="32">
        <v>14700</v>
      </c>
      <c r="F61" s="33">
        <f t="shared" si="0"/>
        <v>42300</v>
      </c>
    </row>
    <row r="62" spans="1:6" ht="33.75" x14ac:dyDescent="0.2">
      <c r="A62" s="29" t="s">
        <v>107</v>
      </c>
      <c r="B62" s="30" t="s">
        <v>27</v>
      </c>
      <c r="C62" s="31" t="s">
        <v>108</v>
      </c>
      <c r="D62" s="32">
        <v>2000</v>
      </c>
      <c r="E62" s="32">
        <v>500</v>
      </c>
      <c r="F62" s="33">
        <f t="shared" si="0"/>
        <v>1500</v>
      </c>
    </row>
    <row r="63" spans="1:6" ht="33.75" x14ac:dyDescent="0.2">
      <c r="A63" s="29" t="s">
        <v>109</v>
      </c>
      <c r="B63" s="30" t="s">
        <v>27</v>
      </c>
      <c r="C63" s="31" t="s">
        <v>110</v>
      </c>
      <c r="D63" s="32">
        <v>2000</v>
      </c>
      <c r="E63" s="32">
        <v>500</v>
      </c>
      <c r="F63" s="33">
        <f t="shared" si="0"/>
        <v>1500</v>
      </c>
    </row>
    <row r="64" spans="1:6" ht="33.75" x14ac:dyDescent="0.2">
      <c r="A64" s="29" t="s">
        <v>111</v>
      </c>
      <c r="B64" s="30" t="s">
        <v>27</v>
      </c>
      <c r="C64" s="31" t="s">
        <v>112</v>
      </c>
      <c r="D64" s="32">
        <v>55000</v>
      </c>
      <c r="E64" s="32">
        <v>14200</v>
      </c>
      <c r="F64" s="33">
        <f t="shared" si="0"/>
        <v>40800</v>
      </c>
    </row>
    <row r="65" spans="1:6" ht="45" x14ac:dyDescent="0.2">
      <c r="A65" s="29" t="s">
        <v>113</v>
      </c>
      <c r="B65" s="30" t="s">
        <v>27</v>
      </c>
      <c r="C65" s="31" t="s">
        <v>114</v>
      </c>
      <c r="D65" s="32">
        <v>55000</v>
      </c>
      <c r="E65" s="32">
        <v>14200</v>
      </c>
      <c r="F65" s="33">
        <f t="shared" si="0"/>
        <v>40800</v>
      </c>
    </row>
    <row r="66" spans="1:6" x14ac:dyDescent="0.2">
      <c r="A66" s="29" t="s">
        <v>115</v>
      </c>
      <c r="B66" s="30" t="s">
        <v>27</v>
      </c>
      <c r="C66" s="31" t="s">
        <v>116</v>
      </c>
      <c r="D66" s="32">
        <v>5733113.0999999996</v>
      </c>
      <c r="E66" s="32">
        <v>771253</v>
      </c>
      <c r="F66" s="33">
        <f t="shared" si="0"/>
        <v>4961860.0999999996</v>
      </c>
    </row>
    <row r="67" spans="1:6" ht="22.5" x14ac:dyDescent="0.2">
      <c r="A67" s="29" t="s">
        <v>117</v>
      </c>
      <c r="B67" s="30" t="s">
        <v>27</v>
      </c>
      <c r="C67" s="31" t="s">
        <v>118</v>
      </c>
      <c r="D67" s="32">
        <v>5733113.0999999996</v>
      </c>
      <c r="E67" s="32">
        <v>771253</v>
      </c>
      <c r="F67" s="33">
        <f t="shared" si="0"/>
        <v>4961860.0999999996</v>
      </c>
    </row>
    <row r="68" spans="1:6" ht="22.5" x14ac:dyDescent="0.2">
      <c r="A68" s="29" t="s">
        <v>119</v>
      </c>
      <c r="B68" s="30" t="s">
        <v>27</v>
      </c>
      <c r="C68" s="31" t="s">
        <v>120</v>
      </c>
      <c r="D68" s="32">
        <v>5733113.0999999996</v>
      </c>
      <c r="E68" s="32">
        <v>771253</v>
      </c>
      <c r="F68" s="33">
        <f t="shared" si="0"/>
        <v>4961860.0999999996</v>
      </c>
    </row>
    <row r="69" spans="1:6" ht="12.75" customHeight="1" x14ac:dyDescent="0.2">
      <c r="A69" s="35"/>
      <c r="B69" s="36"/>
      <c r="C69" s="36"/>
      <c r="D69" s="37"/>
      <c r="E69" s="37"/>
      <c r="F69" s="37"/>
    </row>
  </sheetData>
  <mergeCells count="9">
    <mergeCell ref="F12:F18"/>
    <mergeCell ref="E12:E18"/>
    <mergeCell ref="B7:D7"/>
    <mergeCell ref="B8:D8"/>
    <mergeCell ref="A11:D11"/>
    <mergeCell ref="B12:B18"/>
    <mergeCell ref="D12:D18"/>
    <mergeCell ref="C12:C18"/>
    <mergeCell ref="A12:A18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76"/>
  <sheetViews>
    <sheetView showGridLines="0" topLeftCell="A162" workbookViewId="0">
      <selection activeCell="D13" sqref="D13"/>
    </sheetView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8" t="s">
        <v>121</v>
      </c>
      <c r="B2" s="98"/>
      <c r="C2" s="98"/>
      <c r="D2" s="98"/>
      <c r="E2" s="1"/>
      <c r="F2" s="8" t="s">
        <v>122</v>
      </c>
    </row>
    <row r="3" spans="1:6" ht="13.5" customHeight="1" x14ac:dyDescent="0.2">
      <c r="A3" s="3"/>
      <c r="B3" s="3"/>
      <c r="C3" s="38"/>
      <c r="D3" s="4"/>
      <c r="E3" s="4"/>
      <c r="F3" s="4"/>
    </row>
    <row r="4" spans="1:6" ht="10.15" customHeight="1" x14ac:dyDescent="0.2">
      <c r="A4" s="107" t="s">
        <v>17</v>
      </c>
      <c r="B4" s="99" t="s">
        <v>18</v>
      </c>
      <c r="C4" s="105" t="s">
        <v>123</v>
      </c>
      <c r="D4" s="92" t="s">
        <v>20</v>
      </c>
      <c r="E4" s="110" t="s">
        <v>21</v>
      </c>
      <c r="F4" s="89" t="s">
        <v>22</v>
      </c>
    </row>
    <row r="5" spans="1:6" ht="5.45" customHeight="1" x14ac:dyDescent="0.2">
      <c r="A5" s="108"/>
      <c r="B5" s="100"/>
      <c r="C5" s="106"/>
      <c r="D5" s="93"/>
      <c r="E5" s="111"/>
      <c r="F5" s="90"/>
    </row>
    <row r="6" spans="1:6" ht="9.6" customHeight="1" x14ac:dyDescent="0.2">
      <c r="A6" s="108"/>
      <c r="B6" s="100"/>
      <c r="C6" s="106"/>
      <c r="D6" s="93"/>
      <c r="E6" s="111"/>
      <c r="F6" s="90"/>
    </row>
    <row r="7" spans="1:6" ht="6" customHeight="1" x14ac:dyDescent="0.2">
      <c r="A7" s="108"/>
      <c r="B7" s="100"/>
      <c r="C7" s="106"/>
      <c r="D7" s="93"/>
      <c r="E7" s="111"/>
      <c r="F7" s="90"/>
    </row>
    <row r="8" spans="1:6" ht="6.6" customHeight="1" x14ac:dyDescent="0.2">
      <c r="A8" s="108"/>
      <c r="B8" s="100"/>
      <c r="C8" s="106"/>
      <c r="D8" s="93"/>
      <c r="E8" s="111"/>
      <c r="F8" s="90"/>
    </row>
    <row r="9" spans="1:6" ht="10.9" customHeight="1" x14ac:dyDescent="0.2">
      <c r="A9" s="108"/>
      <c r="B9" s="100"/>
      <c r="C9" s="106"/>
      <c r="D9" s="93"/>
      <c r="E9" s="111"/>
      <c r="F9" s="90"/>
    </row>
    <row r="10" spans="1:6" ht="4.1500000000000004" hidden="1" customHeight="1" x14ac:dyDescent="0.2">
      <c r="A10" s="108"/>
      <c r="B10" s="100"/>
      <c r="C10" s="39"/>
      <c r="D10" s="93"/>
      <c r="E10" s="40"/>
      <c r="F10" s="41"/>
    </row>
    <row r="11" spans="1:6" ht="13.15" hidden="1" customHeight="1" x14ac:dyDescent="0.2">
      <c r="A11" s="109"/>
      <c r="B11" s="101"/>
      <c r="C11" s="42"/>
      <c r="D11" s="94"/>
      <c r="E11" s="43"/>
      <c r="F11" s="44"/>
    </row>
    <row r="12" spans="1:6" ht="13.5" customHeight="1" x14ac:dyDescent="0.2">
      <c r="A12" s="13">
        <v>1</v>
      </c>
      <c r="B12" s="14">
        <v>2</v>
      </c>
      <c r="C12" s="15">
        <v>3</v>
      </c>
      <c r="D12" s="16" t="s">
        <v>23</v>
      </c>
      <c r="E12" s="45" t="s">
        <v>24</v>
      </c>
      <c r="F12" s="18" t="s">
        <v>25</v>
      </c>
    </row>
    <row r="13" spans="1:6" x14ac:dyDescent="0.2">
      <c r="A13" s="46" t="s">
        <v>124</v>
      </c>
      <c r="B13" s="47" t="s">
        <v>125</v>
      </c>
      <c r="C13" s="48" t="s">
        <v>126</v>
      </c>
      <c r="D13" s="49">
        <v>7507843.0999999996</v>
      </c>
      <c r="E13" s="50">
        <v>1633383.75</v>
      </c>
      <c r="F13" s="51">
        <f>IF(OR(D13="-",IF(E13="-",0,E13)&gt;=IF(D13="-",0,D13)),"-",IF(D13="-",0,D13)-IF(E13="-",0,E13))</f>
        <v>5874459.3499999996</v>
      </c>
    </row>
    <row r="14" spans="1:6" x14ac:dyDescent="0.2">
      <c r="A14" s="52" t="s">
        <v>29</v>
      </c>
      <c r="B14" s="53"/>
      <c r="C14" s="54"/>
      <c r="D14" s="55"/>
      <c r="E14" s="56"/>
      <c r="F14" s="57"/>
    </row>
    <row r="15" spans="1:6" x14ac:dyDescent="0.2">
      <c r="A15" s="46" t="s">
        <v>127</v>
      </c>
      <c r="B15" s="47" t="s">
        <v>125</v>
      </c>
      <c r="C15" s="48" t="s">
        <v>128</v>
      </c>
      <c r="D15" s="49">
        <v>2954077.22</v>
      </c>
      <c r="E15" s="50">
        <v>595386.04</v>
      </c>
      <c r="F15" s="51">
        <f t="shared" ref="F15:F46" si="0">IF(OR(D15="-",IF(E15="-",0,E15)&gt;=IF(D15="-",0,D15)),"-",IF(D15="-",0,D15)-IF(E15="-",0,E15))</f>
        <v>2358691.1800000002</v>
      </c>
    </row>
    <row r="16" spans="1:6" ht="56.25" x14ac:dyDescent="0.2">
      <c r="A16" s="19" t="s">
        <v>129</v>
      </c>
      <c r="B16" s="58" t="s">
        <v>125</v>
      </c>
      <c r="C16" s="21" t="s">
        <v>130</v>
      </c>
      <c r="D16" s="22">
        <v>2552977.2200000002</v>
      </c>
      <c r="E16" s="59">
        <v>461490.8</v>
      </c>
      <c r="F16" s="60">
        <f t="shared" si="0"/>
        <v>2091486.4200000002</v>
      </c>
    </row>
    <row r="17" spans="1:6" x14ac:dyDescent="0.2">
      <c r="A17" s="19" t="s">
        <v>131</v>
      </c>
      <c r="B17" s="58" t="s">
        <v>125</v>
      </c>
      <c r="C17" s="21" t="s">
        <v>132</v>
      </c>
      <c r="D17" s="22">
        <v>200977.22</v>
      </c>
      <c r="E17" s="59">
        <v>32749.51</v>
      </c>
      <c r="F17" s="60">
        <f t="shared" si="0"/>
        <v>168227.71</v>
      </c>
    </row>
    <row r="18" spans="1:6" x14ac:dyDescent="0.2">
      <c r="A18" s="19" t="s">
        <v>133</v>
      </c>
      <c r="B18" s="58" t="s">
        <v>125</v>
      </c>
      <c r="C18" s="21" t="s">
        <v>134</v>
      </c>
      <c r="D18" s="22">
        <v>154346</v>
      </c>
      <c r="E18" s="59">
        <v>26128.55</v>
      </c>
      <c r="F18" s="60">
        <f t="shared" si="0"/>
        <v>128217.45</v>
      </c>
    </row>
    <row r="19" spans="1:6" ht="33.75" x14ac:dyDescent="0.2">
      <c r="A19" s="19" t="s">
        <v>135</v>
      </c>
      <c r="B19" s="58" t="s">
        <v>125</v>
      </c>
      <c r="C19" s="21" t="s">
        <v>136</v>
      </c>
      <c r="D19" s="22">
        <v>46631.22</v>
      </c>
      <c r="E19" s="59">
        <v>6620.96</v>
      </c>
      <c r="F19" s="60">
        <f t="shared" si="0"/>
        <v>40010.26</v>
      </c>
    </row>
    <row r="20" spans="1:6" ht="22.5" x14ac:dyDescent="0.2">
      <c r="A20" s="19" t="s">
        <v>137</v>
      </c>
      <c r="B20" s="58" t="s">
        <v>125</v>
      </c>
      <c r="C20" s="21" t="s">
        <v>138</v>
      </c>
      <c r="D20" s="22">
        <v>2352000</v>
      </c>
      <c r="E20" s="59">
        <v>428741.29</v>
      </c>
      <c r="F20" s="60">
        <f t="shared" si="0"/>
        <v>1923258.71</v>
      </c>
    </row>
    <row r="21" spans="1:6" ht="22.5" x14ac:dyDescent="0.2">
      <c r="A21" s="19" t="s">
        <v>139</v>
      </c>
      <c r="B21" s="58" t="s">
        <v>125</v>
      </c>
      <c r="C21" s="21" t="s">
        <v>140</v>
      </c>
      <c r="D21" s="22">
        <v>1806400</v>
      </c>
      <c r="E21" s="59">
        <v>347500.62</v>
      </c>
      <c r="F21" s="60">
        <f t="shared" si="0"/>
        <v>1458899.38</v>
      </c>
    </row>
    <row r="22" spans="1:6" ht="33.75" x14ac:dyDescent="0.2">
      <c r="A22" s="19" t="s">
        <v>141</v>
      </c>
      <c r="B22" s="58" t="s">
        <v>125</v>
      </c>
      <c r="C22" s="21" t="s">
        <v>142</v>
      </c>
      <c r="D22" s="22">
        <v>545600</v>
      </c>
      <c r="E22" s="59">
        <v>81240.67</v>
      </c>
      <c r="F22" s="60">
        <f t="shared" si="0"/>
        <v>464359.33</v>
      </c>
    </row>
    <row r="23" spans="1:6" ht="22.5" x14ac:dyDescent="0.2">
      <c r="A23" s="19" t="s">
        <v>143</v>
      </c>
      <c r="B23" s="58" t="s">
        <v>125</v>
      </c>
      <c r="C23" s="21" t="s">
        <v>144</v>
      </c>
      <c r="D23" s="22">
        <v>310900</v>
      </c>
      <c r="E23" s="59">
        <v>112229.24</v>
      </c>
      <c r="F23" s="60">
        <f t="shared" si="0"/>
        <v>198670.76</v>
      </c>
    </row>
    <row r="24" spans="1:6" ht="22.5" x14ac:dyDescent="0.2">
      <c r="A24" s="19" t="s">
        <v>145</v>
      </c>
      <c r="B24" s="58" t="s">
        <v>125</v>
      </c>
      <c r="C24" s="21" t="s">
        <v>146</v>
      </c>
      <c r="D24" s="22">
        <v>310900</v>
      </c>
      <c r="E24" s="59">
        <v>112229.24</v>
      </c>
      <c r="F24" s="60">
        <f t="shared" si="0"/>
        <v>198670.76</v>
      </c>
    </row>
    <row r="25" spans="1:6" x14ac:dyDescent="0.2">
      <c r="A25" s="19" t="s">
        <v>147</v>
      </c>
      <c r="B25" s="58" t="s">
        <v>125</v>
      </c>
      <c r="C25" s="21" t="s">
        <v>148</v>
      </c>
      <c r="D25" s="22">
        <v>175300</v>
      </c>
      <c r="E25" s="59">
        <v>65467.48</v>
      </c>
      <c r="F25" s="60">
        <f t="shared" si="0"/>
        <v>109832.51999999999</v>
      </c>
    </row>
    <row r="26" spans="1:6" x14ac:dyDescent="0.2">
      <c r="A26" s="19" t="s">
        <v>149</v>
      </c>
      <c r="B26" s="58" t="s">
        <v>125</v>
      </c>
      <c r="C26" s="21" t="s">
        <v>150</v>
      </c>
      <c r="D26" s="22">
        <v>135600</v>
      </c>
      <c r="E26" s="59">
        <v>46761.760000000002</v>
      </c>
      <c r="F26" s="60">
        <f t="shared" si="0"/>
        <v>88838.239999999991</v>
      </c>
    </row>
    <row r="27" spans="1:6" x14ac:dyDescent="0.2">
      <c r="A27" s="19" t="s">
        <v>151</v>
      </c>
      <c r="B27" s="58" t="s">
        <v>125</v>
      </c>
      <c r="C27" s="21" t="s">
        <v>152</v>
      </c>
      <c r="D27" s="22">
        <v>85200</v>
      </c>
      <c r="E27" s="59">
        <v>21300</v>
      </c>
      <c r="F27" s="60">
        <f t="shared" si="0"/>
        <v>63900</v>
      </c>
    </row>
    <row r="28" spans="1:6" x14ac:dyDescent="0.2">
      <c r="A28" s="19" t="s">
        <v>115</v>
      </c>
      <c r="B28" s="58" t="s">
        <v>125</v>
      </c>
      <c r="C28" s="21" t="s">
        <v>153</v>
      </c>
      <c r="D28" s="22">
        <v>85200</v>
      </c>
      <c r="E28" s="59">
        <v>21300</v>
      </c>
      <c r="F28" s="60">
        <f t="shared" si="0"/>
        <v>63900</v>
      </c>
    </row>
    <row r="29" spans="1:6" x14ac:dyDescent="0.2">
      <c r="A29" s="19" t="s">
        <v>154</v>
      </c>
      <c r="B29" s="58" t="s">
        <v>125</v>
      </c>
      <c r="C29" s="21" t="s">
        <v>155</v>
      </c>
      <c r="D29" s="22">
        <v>5000</v>
      </c>
      <c r="E29" s="59">
        <v>366</v>
      </c>
      <c r="F29" s="60">
        <f t="shared" si="0"/>
        <v>4634</v>
      </c>
    </row>
    <row r="30" spans="1:6" x14ac:dyDescent="0.2">
      <c r="A30" s="19" t="s">
        <v>156</v>
      </c>
      <c r="B30" s="58" t="s">
        <v>125</v>
      </c>
      <c r="C30" s="21" t="s">
        <v>157</v>
      </c>
      <c r="D30" s="22">
        <v>1000</v>
      </c>
      <c r="E30" s="59">
        <v>366</v>
      </c>
      <c r="F30" s="60">
        <f t="shared" si="0"/>
        <v>634</v>
      </c>
    </row>
    <row r="31" spans="1:6" x14ac:dyDescent="0.2">
      <c r="A31" s="19" t="s">
        <v>158</v>
      </c>
      <c r="B31" s="58" t="s">
        <v>125</v>
      </c>
      <c r="C31" s="21" t="s">
        <v>159</v>
      </c>
      <c r="D31" s="22">
        <v>1000</v>
      </c>
      <c r="E31" s="59">
        <v>366</v>
      </c>
      <c r="F31" s="60">
        <f t="shared" si="0"/>
        <v>634</v>
      </c>
    </row>
    <row r="32" spans="1:6" x14ac:dyDescent="0.2">
      <c r="A32" s="19" t="s">
        <v>160</v>
      </c>
      <c r="B32" s="58" t="s">
        <v>125</v>
      </c>
      <c r="C32" s="21" t="s">
        <v>161</v>
      </c>
      <c r="D32" s="22">
        <v>4000</v>
      </c>
      <c r="E32" s="59" t="s">
        <v>40</v>
      </c>
      <c r="F32" s="60">
        <f t="shared" si="0"/>
        <v>4000</v>
      </c>
    </row>
    <row r="33" spans="1:6" ht="33.75" x14ac:dyDescent="0.2">
      <c r="A33" s="46" t="s">
        <v>162</v>
      </c>
      <c r="B33" s="47" t="s">
        <v>125</v>
      </c>
      <c r="C33" s="48" t="s">
        <v>163</v>
      </c>
      <c r="D33" s="49">
        <v>940100</v>
      </c>
      <c r="E33" s="50">
        <v>201984.77</v>
      </c>
      <c r="F33" s="51">
        <f t="shared" si="0"/>
        <v>738115.23</v>
      </c>
    </row>
    <row r="34" spans="1:6" ht="56.25" x14ac:dyDescent="0.2">
      <c r="A34" s="19" t="s">
        <v>129</v>
      </c>
      <c r="B34" s="58" t="s">
        <v>125</v>
      </c>
      <c r="C34" s="21" t="s">
        <v>164</v>
      </c>
      <c r="D34" s="22">
        <v>940100</v>
      </c>
      <c r="E34" s="59">
        <v>201984.77</v>
      </c>
      <c r="F34" s="60">
        <f t="shared" si="0"/>
        <v>738115.23</v>
      </c>
    </row>
    <row r="35" spans="1:6" ht="22.5" x14ac:dyDescent="0.2">
      <c r="A35" s="19" t="s">
        <v>137</v>
      </c>
      <c r="B35" s="58" t="s">
        <v>125</v>
      </c>
      <c r="C35" s="21" t="s">
        <v>165</v>
      </c>
      <c r="D35" s="22">
        <v>940100</v>
      </c>
      <c r="E35" s="59">
        <v>201984.77</v>
      </c>
      <c r="F35" s="60">
        <f t="shared" si="0"/>
        <v>738115.23</v>
      </c>
    </row>
    <row r="36" spans="1:6" ht="22.5" x14ac:dyDescent="0.2">
      <c r="A36" s="19" t="s">
        <v>139</v>
      </c>
      <c r="B36" s="58" t="s">
        <v>125</v>
      </c>
      <c r="C36" s="21" t="s">
        <v>166</v>
      </c>
      <c r="D36" s="22">
        <v>722000</v>
      </c>
      <c r="E36" s="59">
        <v>165640.4</v>
      </c>
      <c r="F36" s="60">
        <f t="shared" si="0"/>
        <v>556359.6</v>
      </c>
    </row>
    <row r="37" spans="1:6" ht="33.75" x14ac:dyDescent="0.2">
      <c r="A37" s="19" t="s">
        <v>141</v>
      </c>
      <c r="B37" s="58" t="s">
        <v>125</v>
      </c>
      <c r="C37" s="21" t="s">
        <v>167</v>
      </c>
      <c r="D37" s="22">
        <v>218100</v>
      </c>
      <c r="E37" s="59">
        <v>36344.370000000003</v>
      </c>
      <c r="F37" s="60">
        <f t="shared" si="0"/>
        <v>181755.63</v>
      </c>
    </row>
    <row r="38" spans="1:6" ht="45" x14ac:dyDescent="0.2">
      <c r="A38" s="46" t="s">
        <v>168</v>
      </c>
      <c r="B38" s="47" t="s">
        <v>125</v>
      </c>
      <c r="C38" s="48" t="s">
        <v>169</v>
      </c>
      <c r="D38" s="49">
        <v>548400</v>
      </c>
      <c r="E38" s="50">
        <v>106398.32</v>
      </c>
      <c r="F38" s="51">
        <f t="shared" si="0"/>
        <v>442001.68</v>
      </c>
    </row>
    <row r="39" spans="1:6" ht="56.25" x14ac:dyDescent="0.2">
      <c r="A39" s="19" t="s">
        <v>129</v>
      </c>
      <c r="B39" s="58" t="s">
        <v>125</v>
      </c>
      <c r="C39" s="21" t="s">
        <v>170</v>
      </c>
      <c r="D39" s="22">
        <v>548400</v>
      </c>
      <c r="E39" s="59">
        <v>106398.32</v>
      </c>
      <c r="F39" s="60">
        <f t="shared" si="0"/>
        <v>442001.68</v>
      </c>
    </row>
    <row r="40" spans="1:6" ht="22.5" x14ac:dyDescent="0.2">
      <c r="A40" s="19" t="s">
        <v>137</v>
      </c>
      <c r="B40" s="58" t="s">
        <v>125</v>
      </c>
      <c r="C40" s="21" t="s">
        <v>171</v>
      </c>
      <c r="D40" s="22">
        <v>548400</v>
      </c>
      <c r="E40" s="59">
        <v>106398.32</v>
      </c>
      <c r="F40" s="60">
        <f t="shared" si="0"/>
        <v>442001.68</v>
      </c>
    </row>
    <row r="41" spans="1:6" ht="22.5" x14ac:dyDescent="0.2">
      <c r="A41" s="19" t="s">
        <v>139</v>
      </c>
      <c r="B41" s="58" t="s">
        <v>125</v>
      </c>
      <c r="C41" s="21" t="s">
        <v>172</v>
      </c>
      <c r="D41" s="22">
        <v>421200</v>
      </c>
      <c r="E41" s="59">
        <v>85198.399999999994</v>
      </c>
      <c r="F41" s="60">
        <f t="shared" si="0"/>
        <v>336001.6</v>
      </c>
    </row>
    <row r="42" spans="1:6" ht="33.75" x14ac:dyDescent="0.2">
      <c r="A42" s="19" t="s">
        <v>141</v>
      </c>
      <c r="B42" s="58" t="s">
        <v>125</v>
      </c>
      <c r="C42" s="21" t="s">
        <v>173</v>
      </c>
      <c r="D42" s="22">
        <v>127200</v>
      </c>
      <c r="E42" s="59">
        <v>21199.919999999998</v>
      </c>
      <c r="F42" s="60">
        <f t="shared" si="0"/>
        <v>106000.08</v>
      </c>
    </row>
    <row r="43" spans="1:6" ht="45" x14ac:dyDescent="0.2">
      <c r="A43" s="46" t="s">
        <v>174</v>
      </c>
      <c r="B43" s="47" t="s">
        <v>125</v>
      </c>
      <c r="C43" s="48" t="s">
        <v>175</v>
      </c>
      <c r="D43" s="49">
        <v>1258600</v>
      </c>
      <c r="E43" s="50">
        <v>254253.44</v>
      </c>
      <c r="F43" s="51">
        <f t="shared" si="0"/>
        <v>1004346.56</v>
      </c>
    </row>
    <row r="44" spans="1:6" ht="56.25" x14ac:dyDescent="0.2">
      <c r="A44" s="19" t="s">
        <v>129</v>
      </c>
      <c r="B44" s="58" t="s">
        <v>125</v>
      </c>
      <c r="C44" s="21" t="s">
        <v>176</v>
      </c>
      <c r="D44" s="22">
        <v>863500</v>
      </c>
      <c r="E44" s="59">
        <v>120358.2</v>
      </c>
      <c r="F44" s="60">
        <f t="shared" si="0"/>
        <v>743141.8</v>
      </c>
    </row>
    <row r="45" spans="1:6" ht="22.5" x14ac:dyDescent="0.2">
      <c r="A45" s="19" t="s">
        <v>137</v>
      </c>
      <c r="B45" s="58" t="s">
        <v>125</v>
      </c>
      <c r="C45" s="21" t="s">
        <v>177</v>
      </c>
      <c r="D45" s="22">
        <v>863500</v>
      </c>
      <c r="E45" s="59">
        <v>120358.2</v>
      </c>
      <c r="F45" s="60">
        <f t="shared" si="0"/>
        <v>743141.8</v>
      </c>
    </row>
    <row r="46" spans="1:6" ht="22.5" x14ac:dyDescent="0.2">
      <c r="A46" s="19" t="s">
        <v>139</v>
      </c>
      <c r="B46" s="58" t="s">
        <v>125</v>
      </c>
      <c r="C46" s="21" t="s">
        <v>178</v>
      </c>
      <c r="D46" s="22">
        <v>663200</v>
      </c>
      <c r="E46" s="59">
        <v>96661.82</v>
      </c>
      <c r="F46" s="60">
        <f t="shared" si="0"/>
        <v>566538.17999999993</v>
      </c>
    </row>
    <row r="47" spans="1:6" ht="33.75" x14ac:dyDescent="0.2">
      <c r="A47" s="19" t="s">
        <v>141</v>
      </c>
      <c r="B47" s="58" t="s">
        <v>125</v>
      </c>
      <c r="C47" s="21" t="s">
        <v>179</v>
      </c>
      <c r="D47" s="22">
        <v>200300</v>
      </c>
      <c r="E47" s="59">
        <v>23696.38</v>
      </c>
      <c r="F47" s="60">
        <f t="shared" ref="F47:F78" si="1">IF(OR(D47="-",IF(E47="-",0,E47)&gt;=IF(D47="-",0,D47)),"-",IF(D47="-",0,D47)-IF(E47="-",0,E47))</f>
        <v>176603.62</v>
      </c>
    </row>
    <row r="48" spans="1:6" ht="22.5" x14ac:dyDescent="0.2">
      <c r="A48" s="19" t="s">
        <v>143</v>
      </c>
      <c r="B48" s="58" t="s">
        <v>125</v>
      </c>
      <c r="C48" s="21" t="s">
        <v>180</v>
      </c>
      <c r="D48" s="22">
        <v>308900</v>
      </c>
      <c r="E48" s="59">
        <v>112229.24</v>
      </c>
      <c r="F48" s="60">
        <f t="shared" si="1"/>
        <v>196670.76</v>
      </c>
    </row>
    <row r="49" spans="1:6" ht="22.5" x14ac:dyDescent="0.2">
      <c r="A49" s="19" t="s">
        <v>145</v>
      </c>
      <c r="B49" s="58" t="s">
        <v>125</v>
      </c>
      <c r="C49" s="21" t="s">
        <v>181</v>
      </c>
      <c r="D49" s="22">
        <v>308900</v>
      </c>
      <c r="E49" s="59">
        <v>112229.24</v>
      </c>
      <c r="F49" s="60">
        <f t="shared" si="1"/>
        <v>196670.76</v>
      </c>
    </row>
    <row r="50" spans="1:6" x14ac:dyDescent="0.2">
      <c r="A50" s="19" t="s">
        <v>147</v>
      </c>
      <c r="B50" s="58" t="s">
        <v>125</v>
      </c>
      <c r="C50" s="21" t="s">
        <v>182</v>
      </c>
      <c r="D50" s="22">
        <v>173300</v>
      </c>
      <c r="E50" s="59">
        <v>65467.48</v>
      </c>
      <c r="F50" s="60">
        <f t="shared" si="1"/>
        <v>107832.51999999999</v>
      </c>
    </row>
    <row r="51" spans="1:6" x14ac:dyDescent="0.2">
      <c r="A51" s="19" t="s">
        <v>149</v>
      </c>
      <c r="B51" s="58" t="s">
        <v>125</v>
      </c>
      <c r="C51" s="21" t="s">
        <v>183</v>
      </c>
      <c r="D51" s="22">
        <v>135600</v>
      </c>
      <c r="E51" s="59">
        <v>46761.760000000002</v>
      </c>
      <c r="F51" s="60">
        <f t="shared" si="1"/>
        <v>88838.239999999991</v>
      </c>
    </row>
    <row r="52" spans="1:6" x14ac:dyDescent="0.2">
      <c r="A52" s="19" t="s">
        <v>151</v>
      </c>
      <c r="B52" s="58" t="s">
        <v>125</v>
      </c>
      <c r="C52" s="21" t="s">
        <v>184</v>
      </c>
      <c r="D52" s="22">
        <v>85200</v>
      </c>
      <c r="E52" s="59">
        <v>21300</v>
      </c>
      <c r="F52" s="60">
        <f t="shared" si="1"/>
        <v>63900</v>
      </c>
    </row>
    <row r="53" spans="1:6" x14ac:dyDescent="0.2">
      <c r="A53" s="19" t="s">
        <v>115</v>
      </c>
      <c r="B53" s="58" t="s">
        <v>125</v>
      </c>
      <c r="C53" s="21" t="s">
        <v>185</v>
      </c>
      <c r="D53" s="22">
        <v>85200</v>
      </c>
      <c r="E53" s="59">
        <v>21300</v>
      </c>
      <c r="F53" s="60">
        <f t="shared" si="1"/>
        <v>63900</v>
      </c>
    </row>
    <row r="54" spans="1:6" x14ac:dyDescent="0.2">
      <c r="A54" s="19" t="s">
        <v>154</v>
      </c>
      <c r="B54" s="58" t="s">
        <v>125</v>
      </c>
      <c r="C54" s="21" t="s">
        <v>186</v>
      </c>
      <c r="D54" s="22">
        <v>1000</v>
      </c>
      <c r="E54" s="59">
        <v>366</v>
      </c>
      <c r="F54" s="60">
        <f t="shared" si="1"/>
        <v>634</v>
      </c>
    </row>
    <row r="55" spans="1:6" x14ac:dyDescent="0.2">
      <c r="A55" s="19" t="s">
        <v>156</v>
      </c>
      <c r="B55" s="58" t="s">
        <v>125</v>
      </c>
      <c r="C55" s="21" t="s">
        <v>187</v>
      </c>
      <c r="D55" s="22">
        <v>1000</v>
      </c>
      <c r="E55" s="59">
        <v>366</v>
      </c>
      <c r="F55" s="60">
        <f t="shared" si="1"/>
        <v>634</v>
      </c>
    </row>
    <row r="56" spans="1:6" x14ac:dyDescent="0.2">
      <c r="A56" s="19" t="s">
        <v>158</v>
      </c>
      <c r="B56" s="58" t="s">
        <v>125</v>
      </c>
      <c r="C56" s="21" t="s">
        <v>188</v>
      </c>
      <c r="D56" s="22">
        <v>1000</v>
      </c>
      <c r="E56" s="59">
        <v>366</v>
      </c>
      <c r="F56" s="60">
        <f t="shared" si="1"/>
        <v>634</v>
      </c>
    </row>
    <row r="57" spans="1:6" x14ac:dyDescent="0.2">
      <c r="A57" s="46" t="s">
        <v>189</v>
      </c>
      <c r="B57" s="47" t="s">
        <v>125</v>
      </c>
      <c r="C57" s="48" t="s">
        <v>190</v>
      </c>
      <c r="D57" s="49">
        <v>4000</v>
      </c>
      <c r="E57" s="50" t="s">
        <v>40</v>
      </c>
      <c r="F57" s="51">
        <f t="shared" si="1"/>
        <v>4000</v>
      </c>
    </row>
    <row r="58" spans="1:6" x14ac:dyDescent="0.2">
      <c r="A58" s="19" t="s">
        <v>154</v>
      </c>
      <c r="B58" s="58" t="s">
        <v>125</v>
      </c>
      <c r="C58" s="21" t="s">
        <v>191</v>
      </c>
      <c r="D58" s="22">
        <v>4000</v>
      </c>
      <c r="E58" s="59" t="s">
        <v>40</v>
      </c>
      <c r="F58" s="60">
        <f t="shared" si="1"/>
        <v>4000</v>
      </c>
    </row>
    <row r="59" spans="1:6" x14ac:dyDescent="0.2">
      <c r="A59" s="19" t="s">
        <v>160</v>
      </c>
      <c r="B59" s="58" t="s">
        <v>125</v>
      </c>
      <c r="C59" s="21" t="s">
        <v>192</v>
      </c>
      <c r="D59" s="22">
        <v>4000</v>
      </c>
      <c r="E59" s="59" t="s">
        <v>40</v>
      </c>
      <c r="F59" s="60">
        <f t="shared" si="1"/>
        <v>4000</v>
      </c>
    </row>
    <row r="60" spans="1:6" x14ac:dyDescent="0.2">
      <c r="A60" s="46" t="s">
        <v>193</v>
      </c>
      <c r="B60" s="47" t="s">
        <v>125</v>
      </c>
      <c r="C60" s="48" t="s">
        <v>194</v>
      </c>
      <c r="D60" s="49">
        <v>202977.22</v>
      </c>
      <c r="E60" s="50">
        <v>32749.51</v>
      </c>
      <c r="F60" s="51">
        <f t="shared" si="1"/>
        <v>170227.71</v>
      </c>
    </row>
    <row r="61" spans="1:6" ht="56.25" x14ac:dyDescent="0.2">
      <c r="A61" s="19" t="s">
        <v>129</v>
      </c>
      <c r="B61" s="58" t="s">
        <v>125</v>
      </c>
      <c r="C61" s="21" t="s">
        <v>195</v>
      </c>
      <c r="D61" s="22">
        <v>200977.22</v>
      </c>
      <c r="E61" s="59">
        <v>32749.51</v>
      </c>
      <c r="F61" s="60">
        <f t="shared" si="1"/>
        <v>168227.71</v>
      </c>
    </row>
    <row r="62" spans="1:6" x14ac:dyDescent="0.2">
      <c r="A62" s="19" t="s">
        <v>131</v>
      </c>
      <c r="B62" s="58" t="s">
        <v>125</v>
      </c>
      <c r="C62" s="21" t="s">
        <v>196</v>
      </c>
      <c r="D62" s="22">
        <v>200977.22</v>
      </c>
      <c r="E62" s="59">
        <v>32749.51</v>
      </c>
      <c r="F62" s="60">
        <f t="shared" si="1"/>
        <v>168227.71</v>
      </c>
    </row>
    <row r="63" spans="1:6" x14ac:dyDescent="0.2">
      <c r="A63" s="19" t="s">
        <v>133</v>
      </c>
      <c r="B63" s="58" t="s">
        <v>125</v>
      </c>
      <c r="C63" s="21" t="s">
        <v>197</v>
      </c>
      <c r="D63" s="22">
        <v>154346</v>
      </c>
      <c r="E63" s="59">
        <v>26128.55</v>
      </c>
      <c r="F63" s="60">
        <f t="shared" si="1"/>
        <v>128217.45</v>
      </c>
    </row>
    <row r="64" spans="1:6" ht="33.75" x14ac:dyDescent="0.2">
      <c r="A64" s="19" t="s">
        <v>135</v>
      </c>
      <c r="B64" s="58" t="s">
        <v>125</v>
      </c>
      <c r="C64" s="21" t="s">
        <v>198</v>
      </c>
      <c r="D64" s="22">
        <v>46631.22</v>
      </c>
      <c r="E64" s="59">
        <v>6620.96</v>
      </c>
      <c r="F64" s="60">
        <f t="shared" si="1"/>
        <v>40010.26</v>
      </c>
    </row>
    <row r="65" spans="1:6" ht="22.5" x14ac:dyDescent="0.2">
      <c r="A65" s="19" t="s">
        <v>143</v>
      </c>
      <c r="B65" s="58" t="s">
        <v>125</v>
      </c>
      <c r="C65" s="21" t="s">
        <v>199</v>
      </c>
      <c r="D65" s="22">
        <v>2000</v>
      </c>
      <c r="E65" s="59" t="s">
        <v>40</v>
      </c>
      <c r="F65" s="60">
        <f t="shared" si="1"/>
        <v>2000</v>
      </c>
    </row>
    <row r="66" spans="1:6" ht="22.5" x14ac:dyDescent="0.2">
      <c r="A66" s="19" t="s">
        <v>145</v>
      </c>
      <c r="B66" s="58" t="s">
        <v>125</v>
      </c>
      <c r="C66" s="21" t="s">
        <v>200</v>
      </c>
      <c r="D66" s="22">
        <v>2000</v>
      </c>
      <c r="E66" s="59" t="s">
        <v>40</v>
      </c>
      <c r="F66" s="60">
        <f t="shared" si="1"/>
        <v>2000</v>
      </c>
    </row>
    <row r="67" spans="1:6" x14ac:dyDescent="0.2">
      <c r="A67" s="19" t="s">
        <v>147</v>
      </c>
      <c r="B67" s="58" t="s">
        <v>125</v>
      </c>
      <c r="C67" s="21" t="s">
        <v>201</v>
      </c>
      <c r="D67" s="22">
        <v>2000</v>
      </c>
      <c r="E67" s="59" t="s">
        <v>40</v>
      </c>
      <c r="F67" s="60">
        <f t="shared" si="1"/>
        <v>2000</v>
      </c>
    </row>
    <row r="68" spans="1:6" x14ac:dyDescent="0.2">
      <c r="A68" s="46" t="s">
        <v>202</v>
      </c>
      <c r="B68" s="47" t="s">
        <v>125</v>
      </c>
      <c r="C68" s="48" t="s">
        <v>203</v>
      </c>
      <c r="D68" s="49">
        <v>55000</v>
      </c>
      <c r="E68" s="50">
        <v>10525.68</v>
      </c>
      <c r="F68" s="51">
        <f t="shared" si="1"/>
        <v>44474.32</v>
      </c>
    </row>
    <row r="69" spans="1:6" ht="56.25" x14ac:dyDescent="0.2">
      <c r="A69" s="19" t="s">
        <v>129</v>
      </c>
      <c r="B69" s="58" t="s">
        <v>125</v>
      </c>
      <c r="C69" s="21" t="s">
        <v>204</v>
      </c>
      <c r="D69" s="22">
        <v>54000</v>
      </c>
      <c r="E69" s="59">
        <v>10525.68</v>
      </c>
      <c r="F69" s="60">
        <f t="shared" si="1"/>
        <v>43474.32</v>
      </c>
    </row>
    <row r="70" spans="1:6" ht="22.5" x14ac:dyDescent="0.2">
      <c r="A70" s="19" t="s">
        <v>137</v>
      </c>
      <c r="B70" s="58" t="s">
        <v>125</v>
      </c>
      <c r="C70" s="21" t="s">
        <v>205</v>
      </c>
      <c r="D70" s="22">
        <v>54000</v>
      </c>
      <c r="E70" s="59">
        <v>10525.68</v>
      </c>
      <c r="F70" s="60">
        <f t="shared" si="1"/>
        <v>43474.32</v>
      </c>
    </row>
    <row r="71" spans="1:6" ht="22.5" x14ac:dyDescent="0.2">
      <c r="A71" s="19" t="s">
        <v>139</v>
      </c>
      <c r="B71" s="58" t="s">
        <v>125</v>
      </c>
      <c r="C71" s="21" t="s">
        <v>206</v>
      </c>
      <c r="D71" s="22">
        <v>41400</v>
      </c>
      <c r="E71" s="59">
        <v>8432.16</v>
      </c>
      <c r="F71" s="60">
        <f t="shared" si="1"/>
        <v>32967.839999999997</v>
      </c>
    </row>
    <row r="72" spans="1:6" ht="33.75" x14ac:dyDescent="0.2">
      <c r="A72" s="19" t="s">
        <v>141</v>
      </c>
      <c r="B72" s="58" t="s">
        <v>125</v>
      </c>
      <c r="C72" s="21" t="s">
        <v>207</v>
      </c>
      <c r="D72" s="22">
        <v>12600</v>
      </c>
      <c r="E72" s="59">
        <v>2093.52</v>
      </c>
      <c r="F72" s="60">
        <f t="shared" si="1"/>
        <v>10506.48</v>
      </c>
    </row>
    <row r="73" spans="1:6" ht="22.5" x14ac:dyDescent="0.2">
      <c r="A73" s="19" t="s">
        <v>143</v>
      </c>
      <c r="B73" s="58" t="s">
        <v>125</v>
      </c>
      <c r="C73" s="21" t="s">
        <v>208</v>
      </c>
      <c r="D73" s="22">
        <v>1000</v>
      </c>
      <c r="E73" s="59" t="s">
        <v>40</v>
      </c>
      <c r="F73" s="60">
        <f t="shared" si="1"/>
        <v>1000</v>
      </c>
    </row>
    <row r="74" spans="1:6" ht="22.5" x14ac:dyDescent="0.2">
      <c r="A74" s="19" t="s">
        <v>145</v>
      </c>
      <c r="B74" s="58" t="s">
        <v>125</v>
      </c>
      <c r="C74" s="21" t="s">
        <v>209</v>
      </c>
      <c r="D74" s="22">
        <v>1000</v>
      </c>
      <c r="E74" s="59" t="s">
        <v>40</v>
      </c>
      <c r="F74" s="60">
        <f t="shared" si="1"/>
        <v>1000</v>
      </c>
    </row>
    <row r="75" spans="1:6" x14ac:dyDescent="0.2">
      <c r="A75" s="19" t="s">
        <v>147</v>
      </c>
      <c r="B75" s="58" t="s">
        <v>125</v>
      </c>
      <c r="C75" s="21" t="s">
        <v>210</v>
      </c>
      <c r="D75" s="22">
        <v>1000</v>
      </c>
      <c r="E75" s="59" t="s">
        <v>40</v>
      </c>
      <c r="F75" s="60">
        <f t="shared" si="1"/>
        <v>1000</v>
      </c>
    </row>
    <row r="76" spans="1:6" x14ac:dyDescent="0.2">
      <c r="A76" s="46" t="s">
        <v>211</v>
      </c>
      <c r="B76" s="47" t="s">
        <v>125</v>
      </c>
      <c r="C76" s="48" t="s">
        <v>212</v>
      </c>
      <c r="D76" s="49">
        <v>55000</v>
      </c>
      <c r="E76" s="50">
        <v>10525.68</v>
      </c>
      <c r="F76" s="51">
        <f t="shared" si="1"/>
        <v>44474.32</v>
      </c>
    </row>
    <row r="77" spans="1:6" ht="56.25" x14ac:dyDescent="0.2">
      <c r="A77" s="19" t="s">
        <v>129</v>
      </c>
      <c r="B77" s="58" t="s">
        <v>125</v>
      </c>
      <c r="C77" s="21" t="s">
        <v>213</v>
      </c>
      <c r="D77" s="22">
        <v>54000</v>
      </c>
      <c r="E77" s="59">
        <v>10525.68</v>
      </c>
      <c r="F77" s="60">
        <f t="shared" si="1"/>
        <v>43474.32</v>
      </c>
    </row>
    <row r="78" spans="1:6" ht="22.5" x14ac:dyDescent="0.2">
      <c r="A78" s="19" t="s">
        <v>137</v>
      </c>
      <c r="B78" s="58" t="s">
        <v>125</v>
      </c>
      <c r="C78" s="21" t="s">
        <v>214</v>
      </c>
      <c r="D78" s="22">
        <v>54000</v>
      </c>
      <c r="E78" s="59">
        <v>10525.68</v>
      </c>
      <c r="F78" s="60">
        <f t="shared" si="1"/>
        <v>43474.32</v>
      </c>
    </row>
    <row r="79" spans="1:6" ht="22.5" x14ac:dyDescent="0.2">
      <c r="A79" s="19" t="s">
        <v>139</v>
      </c>
      <c r="B79" s="58" t="s">
        <v>125</v>
      </c>
      <c r="C79" s="21" t="s">
        <v>215</v>
      </c>
      <c r="D79" s="22">
        <v>41400</v>
      </c>
      <c r="E79" s="59">
        <v>8432.16</v>
      </c>
      <c r="F79" s="60">
        <f t="shared" ref="F79:F110" si="2">IF(OR(D79="-",IF(E79="-",0,E79)&gt;=IF(D79="-",0,D79)),"-",IF(D79="-",0,D79)-IF(E79="-",0,E79))</f>
        <v>32967.839999999997</v>
      </c>
    </row>
    <row r="80" spans="1:6" ht="33.75" x14ac:dyDescent="0.2">
      <c r="A80" s="19" t="s">
        <v>141</v>
      </c>
      <c r="B80" s="58" t="s">
        <v>125</v>
      </c>
      <c r="C80" s="21" t="s">
        <v>216</v>
      </c>
      <c r="D80" s="22">
        <v>12600</v>
      </c>
      <c r="E80" s="59">
        <v>2093.52</v>
      </c>
      <c r="F80" s="60">
        <f t="shared" si="2"/>
        <v>10506.48</v>
      </c>
    </row>
    <row r="81" spans="1:6" ht="22.5" x14ac:dyDescent="0.2">
      <c r="A81" s="19" t="s">
        <v>143</v>
      </c>
      <c r="B81" s="58" t="s">
        <v>125</v>
      </c>
      <c r="C81" s="21" t="s">
        <v>217</v>
      </c>
      <c r="D81" s="22">
        <v>1000</v>
      </c>
      <c r="E81" s="59" t="s">
        <v>40</v>
      </c>
      <c r="F81" s="60">
        <f t="shared" si="2"/>
        <v>1000</v>
      </c>
    </row>
    <row r="82" spans="1:6" ht="22.5" x14ac:dyDescent="0.2">
      <c r="A82" s="19" t="s">
        <v>145</v>
      </c>
      <c r="B82" s="58" t="s">
        <v>125</v>
      </c>
      <c r="C82" s="21" t="s">
        <v>218</v>
      </c>
      <c r="D82" s="22">
        <v>1000</v>
      </c>
      <c r="E82" s="59" t="s">
        <v>40</v>
      </c>
      <c r="F82" s="60">
        <f t="shared" si="2"/>
        <v>1000</v>
      </c>
    </row>
    <row r="83" spans="1:6" x14ac:dyDescent="0.2">
      <c r="A83" s="19" t="s">
        <v>147</v>
      </c>
      <c r="B83" s="58" t="s">
        <v>125</v>
      </c>
      <c r="C83" s="21" t="s">
        <v>219</v>
      </c>
      <c r="D83" s="22">
        <v>1000</v>
      </c>
      <c r="E83" s="59" t="s">
        <v>40</v>
      </c>
      <c r="F83" s="60">
        <f t="shared" si="2"/>
        <v>1000</v>
      </c>
    </row>
    <row r="84" spans="1:6" ht="22.5" x14ac:dyDescent="0.2">
      <c r="A84" s="46" t="s">
        <v>220</v>
      </c>
      <c r="B84" s="47" t="s">
        <v>125</v>
      </c>
      <c r="C84" s="48" t="s">
        <v>221</v>
      </c>
      <c r="D84" s="49">
        <v>438400</v>
      </c>
      <c r="E84" s="50">
        <v>126027.28</v>
      </c>
      <c r="F84" s="51">
        <f t="shared" si="2"/>
        <v>312372.71999999997</v>
      </c>
    </row>
    <row r="85" spans="1:6" ht="56.25" x14ac:dyDescent="0.2">
      <c r="A85" s="19" t="s">
        <v>129</v>
      </c>
      <c r="B85" s="58" t="s">
        <v>125</v>
      </c>
      <c r="C85" s="21" t="s">
        <v>222</v>
      </c>
      <c r="D85" s="22">
        <v>364200</v>
      </c>
      <c r="E85" s="59">
        <v>64967.28</v>
      </c>
      <c r="F85" s="60">
        <f t="shared" si="2"/>
        <v>299232.71999999997</v>
      </c>
    </row>
    <row r="86" spans="1:6" x14ac:dyDescent="0.2">
      <c r="A86" s="19" t="s">
        <v>131</v>
      </c>
      <c r="B86" s="58" t="s">
        <v>125</v>
      </c>
      <c r="C86" s="21" t="s">
        <v>223</v>
      </c>
      <c r="D86" s="22">
        <v>364200</v>
      </c>
      <c r="E86" s="59">
        <v>64967.28</v>
      </c>
      <c r="F86" s="60">
        <f t="shared" si="2"/>
        <v>299232.71999999997</v>
      </c>
    </row>
    <row r="87" spans="1:6" x14ac:dyDescent="0.2">
      <c r="A87" s="19" t="s">
        <v>133</v>
      </c>
      <c r="B87" s="58" t="s">
        <v>125</v>
      </c>
      <c r="C87" s="21" t="s">
        <v>224</v>
      </c>
      <c r="D87" s="22">
        <v>279700</v>
      </c>
      <c r="E87" s="59">
        <v>51197</v>
      </c>
      <c r="F87" s="60">
        <f t="shared" si="2"/>
        <v>228503</v>
      </c>
    </row>
    <row r="88" spans="1:6" ht="33.75" x14ac:dyDescent="0.2">
      <c r="A88" s="19" t="s">
        <v>135</v>
      </c>
      <c r="B88" s="58" t="s">
        <v>125</v>
      </c>
      <c r="C88" s="21" t="s">
        <v>225</v>
      </c>
      <c r="D88" s="22">
        <v>84500</v>
      </c>
      <c r="E88" s="59">
        <v>13770.28</v>
      </c>
      <c r="F88" s="60">
        <f t="shared" si="2"/>
        <v>70729.72</v>
      </c>
    </row>
    <row r="89" spans="1:6" ht="22.5" x14ac:dyDescent="0.2">
      <c r="A89" s="19" t="s">
        <v>143</v>
      </c>
      <c r="B89" s="58" t="s">
        <v>125</v>
      </c>
      <c r="C89" s="21" t="s">
        <v>226</v>
      </c>
      <c r="D89" s="22">
        <v>74200</v>
      </c>
      <c r="E89" s="59">
        <v>61060</v>
      </c>
      <c r="F89" s="60">
        <f t="shared" si="2"/>
        <v>13140</v>
      </c>
    </row>
    <row r="90" spans="1:6" ht="22.5" x14ac:dyDescent="0.2">
      <c r="A90" s="19" t="s">
        <v>145</v>
      </c>
      <c r="B90" s="58" t="s">
        <v>125</v>
      </c>
      <c r="C90" s="21" t="s">
        <v>227</v>
      </c>
      <c r="D90" s="22">
        <v>74200</v>
      </c>
      <c r="E90" s="59">
        <v>61060</v>
      </c>
      <c r="F90" s="60">
        <f t="shared" si="2"/>
        <v>13140</v>
      </c>
    </row>
    <row r="91" spans="1:6" x14ac:dyDescent="0.2">
      <c r="A91" s="19" t="s">
        <v>147</v>
      </c>
      <c r="B91" s="58" t="s">
        <v>125</v>
      </c>
      <c r="C91" s="21" t="s">
        <v>228</v>
      </c>
      <c r="D91" s="22">
        <v>74200</v>
      </c>
      <c r="E91" s="59">
        <v>61060</v>
      </c>
      <c r="F91" s="60">
        <f t="shared" si="2"/>
        <v>13140</v>
      </c>
    </row>
    <row r="92" spans="1:6" ht="33.75" x14ac:dyDescent="0.2">
      <c r="A92" s="46" t="s">
        <v>229</v>
      </c>
      <c r="B92" s="47" t="s">
        <v>125</v>
      </c>
      <c r="C92" s="48" t="s">
        <v>230</v>
      </c>
      <c r="D92" s="49">
        <v>438400</v>
      </c>
      <c r="E92" s="50">
        <v>126027.28</v>
      </c>
      <c r="F92" s="51">
        <f t="shared" si="2"/>
        <v>312372.71999999997</v>
      </c>
    </row>
    <row r="93" spans="1:6" ht="56.25" x14ac:dyDescent="0.2">
      <c r="A93" s="19" t="s">
        <v>129</v>
      </c>
      <c r="B93" s="58" t="s">
        <v>125</v>
      </c>
      <c r="C93" s="21" t="s">
        <v>231</v>
      </c>
      <c r="D93" s="22">
        <v>364200</v>
      </c>
      <c r="E93" s="59">
        <v>64967.28</v>
      </c>
      <c r="F93" s="60">
        <f t="shared" si="2"/>
        <v>299232.71999999997</v>
      </c>
    </row>
    <row r="94" spans="1:6" x14ac:dyDescent="0.2">
      <c r="A94" s="19" t="s">
        <v>131</v>
      </c>
      <c r="B94" s="58" t="s">
        <v>125</v>
      </c>
      <c r="C94" s="21" t="s">
        <v>232</v>
      </c>
      <c r="D94" s="22">
        <v>364200</v>
      </c>
      <c r="E94" s="59">
        <v>64967.28</v>
      </c>
      <c r="F94" s="60">
        <f t="shared" si="2"/>
        <v>299232.71999999997</v>
      </c>
    </row>
    <row r="95" spans="1:6" x14ac:dyDescent="0.2">
      <c r="A95" s="19" t="s">
        <v>133</v>
      </c>
      <c r="B95" s="58" t="s">
        <v>125</v>
      </c>
      <c r="C95" s="21" t="s">
        <v>233</v>
      </c>
      <c r="D95" s="22">
        <v>279700</v>
      </c>
      <c r="E95" s="59">
        <v>51197</v>
      </c>
      <c r="F95" s="60">
        <f t="shared" si="2"/>
        <v>228503</v>
      </c>
    </row>
    <row r="96" spans="1:6" ht="33.75" x14ac:dyDescent="0.2">
      <c r="A96" s="19" t="s">
        <v>135</v>
      </c>
      <c r="B96" s="58" t="s">
        <v>125</v>
      </c>
      <c r="C96" s="21" t="s">
        <v>234</v>
      </c>
      <c r="D96" s="22">
        <v>84500</v>
      </c>
      <c r="E96" s="59">
        <v>13770.28</v>
      </c>
      <c r="F96" s="60">
        <f t="shared" si="2"/>
        <v>70729.72</v>
      </c>
    </row>
    <row r="97" spans="1:6" ht="22.5" x14ac:dyDescent="0.2">
      <c r="A97" s="19" t="s">
        <v>143</v>
      </c>
      <c r="B97" s="58" t="s">
        <v>125</v>
      </c>
      <c r="C97" s="21" t="s">
        <v>235</v>
      </c>
      <c r="D97" s="22">
        <v>74200</v>
      </c>
      <c r="E97" s="59">
        <v>61060</v>
      </c>
      <c r="F97" s="60">
        <f t="shared" si="2"/>
        <v>13140</v>
      </c>
    </row>
    <row r="98" spans="1:6" ht="22.5" x14ac:dyDescent="0.2">
      <c r="A98" s="19" t="s">
        <v>145</v>
      </c>
      <c r="B98" s="58" t="s">
        <v>125</v>
      </c>
      <c r="C98" s="21" t="s">
        <v>236</v>
      </c>
      <c r="D98" s="22">
        <v>74200</v>
      </c>
      <c r="E98" s="59">
        <v>61060</v>
      </c>
      <c r="F98" s="60">
        <f t="shared" si="2"/>
        <v>13140</v>
      </c>
    </row>
    <row r="99" spans="1:6" x14ac:dyDescent="0.2">
      <c r="A99" s="19" t="s">
        <v>147</v>
      </c>
      <c r="B99" s="58" t="s">
        <v>125</v>
      </c>
      <c r="C99" s="21" t="s">
        <v>237</v>
      </c>
      <c r="D99" s="22">
        <v>74200</v>
      </c>
      <c r="E99" s="59">
        <v>61060</v>
      </c>
      <c r="F99" s="60">
        <f t="shared" si="2"/>
        <v>13140</v>
      </c>
    </row>
    <row r="100" spans="1:6" x14ac:dyDescent="0.2">
      <c r="A100" s="46" t="s">
        <v>238</v>
      </c>
      <c r="B100" s="47" t="s">
        <v>125</v>
      </c>
      <c r="C100" s="48" t="s">
        <v>239</v>
      </c>
      <c r="D100" s="49">
        <v>154100</v>
      </c>
      <c r="E100" s="50">
        <v>18750</v>
      </c>
      <c r="F100" s="51">
        <f t="shared" si="2"/>
        <v>135350</v>
      </c>
    </row>
    <row r="101" spans="1:6" ht="22.5" x14ac:dyDescent="0.2">
      <c r="A101" s="19" t="s">
        <v>143</v>
      </c>
      <c r="B101" s="58" t="s">
        <v>125</v>
      </c>
      <c r="C101" s="21" t="s">
        <v>240</v>
      </c>
      <c r="D101" s="22">
        <v>127100</v>
      </c>
      <c r="E101" s="59">
        <v>12000</v>
      </c>
      <c r="F101" s="60">
        <f t="shared" si="2"/>
        <v>115100</v>
      </c>
    </row>
    <row r="102" spans="1:6" ht="22.5" x14ac:dyDescent="0.2">
      <c r="A102" s="19" t="s">
        <v>145</v>
      </c>
      <c r="B102" s="58" t="s">
        <v>125</v>
      </c>
      <c r="C102" s="21" t="s">
        <v>241</v>
      </c>
      <c r="D102" s="22">
        <v>127100</v>
      </c>
      <c r="E102" s="59">
        <v>12000</v>
      </c>
      <c r="F102" s="60">
        <f t="shared" si="2"/>
        <v>115100</v>
      </c>
    </row>
    <row r="103" spans="1:6" x14ac:dyDescent="0.2">
      <c r="A103" s="19" t="s">
        <v>147</v>
      </c>
      <c r="B103" s="58" t="s">
        <v>125</v>
      </c>
      <c r="C103" s="21" t="s">
        <v>242</v>
      </c>
      <c r="D103" s="22">
        <v>127100</v>
      </c>
      <c r="E103" s="59">
        <v>12000</v>
      </c>
      <c r="F103" s="60">
        <f t="shared" si="2"/>
        <v>115100</v>
      </c>
    </row>
    <row r="104" spans="1:6" x14ac:dyDescent="0.2">
      <c r="A104" s="19" t="s">
        <v>151</v>
      </c>
      <c r="B104" s="58" t="s">
        <v>125</v>
      </c>
      <c r="C104" s="21" t="s">
        <v>243</v>
      </c>
      <c r="D104" s="22">
        <v>27000</v>
      </c>
      <c r="E104" s="59">
        <v>6750</v>
      </c>
      <c r="F104" s="60">
        <f t="shared" si="2"/>
        <v>20250</v>
      </c>
    </row>
    <row r="105" spans="1:6" x14ac:dyDescent="0.2">
      <c r="A105" s="19" t="s">
        <v>115</v>
      </c>
      <c r="B105" s="58" t="s">
        <v>125</v>
      </c>
      <c r="C105" s="21" t="s">
        <v>244</v>
      </c>
      <c r="D105" s="22">
        <v>27000</v>
      </c>
      <c r="E105" s="59">
        <v>6750</v>
      </c>
      <c r="F105" s="60">
        <f t="shared" si="2"/>
        <v>20250</v>
      </c>
    </row>
    <row r="106" spans="1:6" x14ac:dyDescent="0.2">
      <c r="A106" s="46" t="s">
        <v>245</v>
      </c>
      <c r="B106" s="47" t="s">
        <v>125</v>
      </c>
      <c r="C106" s="48" t="s">
        <v>246</v>
      </c>
      <c r="D106" s="49">
        <v>142100</v>
      </c>
      <c r="E106" s="50">
        <v>6750</v>
      </c>
      <c r="F106" s="51">
        <f t="shared" si="2"/>
        <v>135350</v>
      </c>
    </row>
    <row r="107" spans="1:6" ht="22.5" x14ac:dyDescent="0.2">
      <c r="A107" s="19" t="s">
        <v>143</v>
      </c>
      <c r="B107" s="58" t="s">
        <v>125</v>
      </c>
      <c r="C107" s="21" t="s">
        <v>247</v>
      </c>
      <c r="D107" s="22">
        <v>115100</v>
      </c>
      <c r="E107" s="59" t="s">
        <v>40</v>
      </c>
      <c r="F107" s="60">
        <f t="shared" si="2"/>
        <v>115100</v>
      </c>
    </row>
    <row r="108" spans="1:6" ht="22.5" x14ac:dyDescent="0.2">
      <c r="A108" s="19" t="s">
        <v>145</v>
      </c>
      <c r="B108" s="58" t="s">
        <v>125</v>
      </c>
      <c r="C108" s="21" t="s">
        <v>248</v>
      </c>
      <c r="D108" s="22">
        <v>115100</v>
      </c>
      <c r="E108" s="59" t="s">
        <v>40</v>
      </c>
      <c r="F108" s="60">
        <f t="shared" si="2"/>
        <v>115100</v>
      </c>
    </row>
    <row r="109" spans="1:6" x14ac:dyDescent="0.2">
      <c r="A109" s="19" t="s">
        <v>147</v>
      </c>
      <c r="B109" s="58" t="s">
        <v>125</v>
      </c>
      <c r="C109" s="21" t="s">
        <v>249</v>
      </c>
      <c r="D109" s="22">
        <v>115100</v>
      </c>
      <c r="E109" s="59" t="s">
        <v>40</v>
      </c>
      <c r="F109" s="60">
        <f t="shared" si="2"/>
        <v>115100</v>
      </c>
    </row>
    <row r="110" spans="1:6" x14ac:dyDescent="0.2">
      <c r="A110" s="19" t="s">
        <v>151</v>
      </c>
      <c r="B110" s="58" t="s">
        <v>125</v>
      </c>
      <c r="C110" s="21" t="s">
        <v>250</v>
      </c>
      <c r="D110" s="22">
        <v>27000</v>
      </c>
      <c r="E110" s="59">
        <v>6750</v>
      </c>
      <c r="F110" s="60">
        <f t="shared" si="2"/>
        <v>20250</v>
      </c>
    </row>
    <row r="111" spans="1:6" x14ac:dyDescent="0.2">
      <c r="A111" s="19" t="s">
        <v>115</v>
      </c>
      <c r="B111" s="58" t="s">
        <v>125</v>
      </c>
      <c r="C111" s="21" t="s">
        <v>251</v>
      </c>
      <c r="D111" s="22">
        <v>27000</v>
      </c>
      <c r="E111" s="59">
        <v>6750</v>
      </c>
      <c r="F111" s="60">
        <f t="shared" ref="F111:F142" si="3">IF(OR(D111="-",IF(E111="-",0,E111)&gt;=IF(D111="-",0,D111)),"-",IF(D111="-",0,D111)-IF(E111="-",0,E111))</f>
        <v>20250</v>
      </c>
    </row>
    <row r="112" spans="1:6" x14ac:dyDescent="0.2">
      <c r="A112" s="46" t="s">
        <v>252</v>
      </c>
      <c r="B112" s="47" t="s">
        <v>125</v>
      </c>
      <c r="C112" s="48" t="s">
        <v>253</v>
      </c>
      <c r="D112" s="49">
        <v>12000</v>
      </c>
      <c r="E112" s="50">
        <v>12000</v>
      </c>
      <c r="F112" s="51" t="str">
        <f t="shared" si="3"/>
        <v>-</v>
      </c>
    </row>
    <row r="113" spans="1:6" ht="22.5" x14ac:dyDescent="0.2">
      <c r="A113" s="19" t="s">
        <v>143</v>
      </c>
      <c r="B113" s="58" t="s">
        <v>125</v>
      </c>
      <c r="C113" s="21" t="s">
        <v>254</v>
      </c>
      <c r="D113" s="22">
        <v>12000</v>
      </c>
      <c r="E113" s="59">
        <v>12000</v>
      </c>
      <c r="F113" s="60" t="str">
        <f t="shared" si="3"/>
        <v>-</v>
      </c>
    </row>
    <row r="114" spans="1:6" ht="22.5" x14ac:dyDescent="0.2">
      <c r="A114" s="19" t="s">
        <v>145</v>
      </c>
      <c r="B114" s="58" t="s">
        <v>125</v>
      </c>
      <c r="C114" s="21" t="s">
        <v>255</v>
      </c>
      <c r="D114" s="22">
        <v>12000</v>
      </c>
      <c r="E114" s="59">
        <v>12000</v>
      </c>
      <c r="F114" s="60" t="str">
        <f t="shared" si="3"/>
        <v>-</v>
      </c>
    </row>
    <row r="115" spans="1:6" x14ac:dyDescent="0.2">
      <c r="A115" s="19" t="s">
        <v>147</v>
      </c>
      <c r="B115" s="58" t="s">
        <v>125</v>
      </c>
      <c r="C115" s="21" t="s">
        <v>256</v>
      </c>
      <c r="D115" s="22">
        <v>12000</v>
      </c>
      <c r="E115" s="59">
        <v>12000</v>
      </c>
      <c r="F115" s="60" t="str">
        <f t="shared" si="3"/>
        <v>-</v>
      </c>
    </row>
    <row r="116" spans="1:6" x14ac:dyDescent="0.2">
      <c r="A116" s="46" t="s">
        <v>257</v>
      </c>
      <c r="B116" s="47" t="s">
        <v>125</v>
      </c>
      <c r="C116" s="48" t="s">
        <v>258</v>
      </c>
      <c r="D116" s="49">
        <v>1704065.88</v>
      </c>
      <c r="E116" s="50">
        <v>346331.99</v>
      </c>
      <c r="F116" s="51">
        <f t="shared" si="3"/>
        <v>1357733.89</v>
      </c>
    </row>
    <row r="117" spans="1:6" ht="56.25" x14ac:dyDescent="0.2">
      <c r="A117" s="19" t="s">
        <v>129</v>
      </c>
      <c r="B117" s="58" t="s">
        <v>125</v>
      </c>
      <c r="C117" s="21" t="s">
        <v>259</v>
      </c>
      <c r="D117" s="22">
        <v>904545.88</v>
      </c>
      <c r="E117" s="59">
        <v>191732.86</v>
      </c>
      <c r="F117" s="60">
        <f t="shared" si="3"/>
        <v>712813.02</v>
      </c>
    </row>
    <row r="118" spans="1:6" x14ac:dyDescent="0.2">
      <c r="A118" s="19" t="s">
        <v>131</v>
      </c>
      <c r="B118" s="58" t="s">
        <v>125</v>
      </c>
      <c r="C118" s="21" t="s">
        <v>260</v>
      </c>
      <c r="D118" s="22">
        <v>904545.88</v>
      </c>
      <c r="E118" s="59">
        <v>191732.86</v>
      </c>
      <c r="F118" s="60">
        <f t="shared" si="3"/>
        <v>712813.02</v>
      </c>
    </row>
    <row r="119" spans="1:6" x14ac:dyDescent="0.2">
      <c r="A119" s="19" t="s">
        <v>133</v>
      </c>
      <c r="B119" s="58" t="s">
        <v>125</v>
      </c>
      <c r="C119" s="21" t="s">
        <v>261</v>
      </c>
      <c r="D119" s="22">
        <v>694680</v>
      </c>
      <c r="E119" s="59">
        <v>160823.57</v>
      </c>
      <c r="F119" s="60">
        <f t="shared" si="3"/>
        <v>533856.42999999993</v>
      </c>
    </row>
    <row r="120" spans="1:6" ht="33.75" x14ac:dyDescent="0.2">
      <c r="A120" s="19" t="s">
        <v>135</v>
      </c>
      <c r="B120" s="58" t="s">
        <v>125</v>
      </c>
      <c r="C120" s="21" t="s">
        <v>262</v>
      </c>
      <c r="D120" s="22">
        <v>209865.88</v>
      </c>
      <c r="E120" s="59">
        <v>30909.29</v>
      </c>
      <c r="F120" s="60">
        <f t="shared" si="3"/>
        <v>178956.59</v>
      </c>
    </row>
    <row r="121" spans="1:6" ht="22.5" x14ac:dyDescent="0.2">
      <c r="A121" s="19" t="s">
        <v>143</v>
      </c>
      <c r="B121" s="58" t="s">
        <v>125</v>
      </c>
      <c r="C121" s="21" t="s">
        <v>263</v>
      </c>
      <c r="D121" s="22">
        <v>691320</v>
      </c>
      <c r="E121" s="59">
        <v>127549.13</v>
      </c>
      <c r="F121" s="60">
        <f t="shared" si="3"/>
        <v>563770.87</v>
      </c>
    </row>
    <row r="122" spans="1:6" ht="22.5" x14ac:dyDescent="0.2">
      <c r="A122" s="19" t="s">
        <v>145</v>
      </c>
      <c r="B122" s="58" t="s">
        <v>125</v>
      </c>
      <c r="C122" s="21" t="s">
        <v>264</v>
      </c>
      <c r="D122" s="22">
        <v>691320</v>
      </c>
      <c r="E122" s="59">
        <v>127549.13</v>
      </c>
      <c r="F122" s="60">
        <f t="shared" si="3"/>
        <v>563770.87</v>
      </c>
    </row>
    <row r="123" spans="1:6" x14ac:dyDescent="0.2">
      <c r="A123" s="19" t="s">
        <v>147</v>
      </c>
      <c r="B123" s="58" t="s">
        <v>125</v>
      </c>
      <c r="C123" s="21" t="s">
        <v>265</v>
      </c>
      <c r="D123" s="22">
        <v>433420</v>
      </c>
      <c r="E123" s="59">
        <v>53855.54</v>
      </c>
      <c r="F123" s="60">
        <f t="shared" si="3"/>
        <v>379564.46</v>
      </c>
    </row>
    <row r="124" spans="1:6" x14ac:dyDescent="0.2">
      <c r="A124" s="19" t="s">
        <v>149</v>
      </c>
      <c r="B124" s="58" t="s">
        <v>125</v>
      </c>
      <c r="C124" s="21" t="s">
        <v>266</v>
      </c>
      <c r="D124" s="22">
        <v>257900</v>
      </c>
      <c r="E124" s="59">
        <v>73693.59</v>
      </c>
      <c r="F124" s="60">
        <f t="shared" si="3"/>
        <v>184206.41</v>
      </c>
    </row>
    <row r="125" spans="1:6" x14ac:dyDescent="0.2">
      <c r="A125" s="19" t="s">
        <v>151</v>
      </c>
      <c r="B125" s="58" t="s">
        <v>125</v>
      </c>
      <c r="C125" s="21" t="s">
        <v>267</v>
      </c>
      <c r="D125" s="22">
        <v>108200</v>
      </c>
      <c r="E125" s="59">
        <v>27050</v>
      </c>
      <c r="F125" s="60">
        <f t="shared" si="3"/>
        <v>81150</v>
      </c>
    </row>
    <row r="126" spans="1:6" x14ac:dyDescent="0.2">
      <c r="A126" s="19" t="s">
        <v>115</v>
      </c>
      <c r="B126" s="58" t="s">
        <v>125</v>
      </c>
      <c r="C126" s="21" t="s">
        <v>268</v>
      </c>
      <c r="D126" s="22">
        <v>108200</v>
      </c>
      <c r="E126" s="59">
        <v>27050</v>
      </c>
      <c r="F126" s="60">
        <f t="shared" si="3"/>
        <v>81150</v>
      </c>
    </row>
    <row r="127" spans="1:6" x14ac:dyDescent="0.2">
      <c r="A127" s="46" t="s">
        <v>269</v>
      </c>
      <c r="B127" s="47" t="s">
        <v>125</v>
      </c>
      <c r="C127" s="48" t="s">
        <v>270</v>
      </c>
      <c r="D127" s="49">
        <v>291020</v>
      </c>
      <c r="E127" s="50">
        <v>68143.149999999994</v>
      </c>
      <c r="F127" s="51">
        <f t="shared" si="3"/>
        <v>222876.85</v>
      </c>
    </row>
    <row r="128" spans="1:6" ht="56.25" x14ac:dyDescent="0.2">
      <c r="A128" s="19" t="s">
        <v>129</v>
      </c>
      <c r="B128" s="58" t="s">
        <v>125</v>
      </c>
      <c r="C128" s="21" t="s">
        <v>271</v>
      </c>
      <c r="D128" s="22">
        <v>10300</v>
      </c>
      <c r="E128" s="59" t="s">
        <v>40</v>
      </c>
      <c r="F128" s="60">
        <f t="shared" si="3"/>
        <v>10300</v>
      </c>
    </row>
    <row r="129" spans="1:6" x14ac:dyDescent="0.2">
      <c r="A129" s="19" t="s">
        <v>131</v>
      </c>
      <c r="B129" s="58" t="s">
        <v>125</v>
      </c>
      <c r="C129" s="21" t="s">
        <v>272</v>
      </c>
      <c r="D129" s="22">
        <v>10300</v>
      </c>
      <c r="E129" s="59" t="s">
        <v>40</v>
      </c>
      <c r="F129" s="60">
        <f t="shared" si="3"/>
        <v>10300</v>
      </c>
    </row>
    <row r="130" spans="1:6" x14ac:dyDescent="0.2">
      <c r="A130" s="19" t="s">
        <v>133</v>
      </c>
      <c r="B130" s="58" t="s">
        <v>125</v>
      </c>
      <c r="C130" s="21" t="s">
        <v>273</v>
      </c>
      <c r="D130" s="22">
        <v>7900</v>
      </c>
      <c r="E130" s="59" t="s">
        <v>40</v>
      </c>
      <c r="F130" s="60">
        <f t="shared" si="3"/>
        <v>7900</v>
      </c>
    </row>
    <row r="131" spans="1:6" ht="33.75" x14ac:dyDescent="0.2">
      <c r="A131" s="19" t="s">
        <v>135</v>
      </c>
      <c r="B131" s="58" t="s">
        <v>125</v>
      </c>
      <c r="C131" s="21" t="s">
        <v>274</v>
      </c>
      <c r="D131" s="22">
        <v>2400</v>
      </c>
      <c r="E131" s="59" t="s">
        <v>40</v>
      </c>
      <c r="F131" s="60">
        <f t="shared" si="3"/>
        <v>2400</v>
      </c>
    </row>
    <row r="132" spans="1:6" ht="22.5" x14ac:dyDescent="0.2">
      <c r="A132" s="19" t="s">
        <v>143</v>
      </c>
      <c r="B132" s="58" t="s">
        <v>125</v>
      </c>
      <c r="C132" s="21" t="s">
        <v>275</v>
      </c>
      <c r="D132" s="22">
        <v>280720</v>
      </c>
      <c r="E132" s="59">
        <v>68143.149999999994</v>
      </c>
      <c r="F132" s="60">
        <f t="shared" si="3"/>
        <v>212576.85</v>
      </c>
    </row>
    <row r="133" spans="1:6" ht="22.5" x14ac:dyDescent="0.2">
      <c r="A133" s="19" t="s">
        <v>145</v>
      </c>
      <c r="B133" s="58" t="s">
        <v>125</v>
      </c>
      <c r="C133" s="21" t="s">
        <v>276</v>
      </c>
      <c r="D133" s="22">
        <v>280720</v>
      </c>
      <c r="E133" s="59">
        <v>68143.149999999994</v>
      </c>
      <c r="F133" s="60">
        <f t="shared" si="3"/>
        <v>212576.85</v>
      </c>
    </row>
    <row r="134" spans="1:6" x14ac:dyDescent="0.2">
      <c r="A134" s="19" t="s">
        <v>147</v>
      </c>
      <c r="B134" s="58" t="s">
        <v>125</v>
      </c>
      <c r="C134" s="21" t="s">
        <v>277</v>
      </c>
      <c r="D134" s="22">
        <v>94220</v>
      </c>
      <c r="E134" s="59">
        <v>20376</v>
      </c>
      <c r="F134" s="60">
        <f t="shared" si="3"/>
        <v>73844</v>
      </c>
    </row>
    <row r="135" spans="1:6" x14ac:dyDescent="0.2">
      <c r="A135" s="19" t="s">
        <v>149</v>
      </c>
      <c r="B135" s="58" t="s">
        <v>125</v>
      </c>
      <c r="C135" s="21" t="s">
        <v>278</v>
      </c>
      <c r="D135" s="22">
        <v>186500</v>
      </c>
      <c r="E135" s="59">
        <v>47767.15</v>
      </c>
      <c r="F135" s="60">
        <f t="shared" si="3"/>
        <v>138732.85</v>
      </c>
    </row>
    <row r="136" spans="1:6" ht="22.5" x14ac:dyDescent="0.2">
      <c r="A136" s="46" t="s">
        <v>279</v>
      </c>
      <c r="B136" s="47" t="s">
        <v>125</v>
      </c>
      <c r="C136" s="48" t="s">
        <v>280</v>
      </c>
      <c r="D136" s="49">
        <v>1413045.88</v>
      </c>
      <c r="E136" s="50">
        <v>278188.84000000003</v>
      </c>
      <c r="F136" s="51">
        <f t="shared" si="3"/>
        <v>1134857.0399999998</v>
      </c>
    </row>
    <row r="137" spans="1:6" ht="56.25" x14ac:dyDescent="0.2">
      <c r="A137" s="19" t="s">
        <v>129</v>
      </c>
      <c r="B137" s="58" t="s">
        <v>125</v>
      </c>
      <c r="C137" s="21" t="s">
        <v>281</v>
      </c>
      <c r="D137" s="22">
        <v>894245.88</v>
      </c>
      <c r="E137" s="59">
        <v>191732.86</v>
      </c>
      <c r="F137" s="60">
        <f t="shared" si="3"/>
        <v>702513.02</v>
      </c>
    </row>
    <row r="138" spans="1:6" x14ac:dyDescent="0.2">
      <c r="A138" s="19" t="s">
        <v>131</v>
      </c>
      <c r="B138" s="58" t="s">
        <v>125</v>
      </c>
      <c r="C138" s="21" t="s">
        <v>282</v>
      </c>
      <c r="D138" s="22">
        <v>894245.88</v>
      </c>
      <c r="E138" s="59">
        <v>191732.86</v>
      </c>
      <c r="F138" s="60">
        <f t="shared" si="3"/>
        <v>702513.02</v>
      </c>
    </row>
    <row r="139" spans="1:6" x14ac:dyDescent="0.2">
      <c r="A139" s="19" t="s">
        <v>133</v>
      </c>
      <c r="B139" s="58" t="s">
        <v>125</v>
      </c>
      <c r="C139" s="21" t="s">
        <v>283</v>
      </c>
      <c r="D139" s="22">
        <v>686780</v>
      </c>
      <c r="E139" s="59">
        <v>160823.57</v>
      </c>
      <c r="F139" s="60">
        <f t="shared" si="3"/>
        <v>525956.42999999993</v>
      </c>
    </row>
    <row r="140" spans="1:6" ht="33.75" x14ac:dyDescent="0.2">
      <c r="A140" s="19" t="s">
        <v>135</v>
      </c>
      <c r="B140" s="58" t="s">
        <v>125</v>
      </c>
      <c r="C140" s="21" t="s">
        <v>284</v>
      </c>
      <c r="D140" s="22">
        <v>207465.88</v>
      </c>
      <c r="E140" s="59">
        <v>30909.29</v>
      </c>
      <c r="F140" s="60">
        <f t="shared" si="3"/>
        <v>176556.59</v>
      </c>
    </row>
    <row r="141" spans="1:6" ht="22.5" x14ac:dyDescent="0.2">
      <c r="A141" s="19" t="s">
        <v>143</v>
      </c>
      <c r="B141" s="58" t="s">
        <v>125</v>
      </c>
      <c r="C141" s="21" t="s">
        <v>285</v>
      </c>
      <c r="D141" s="22">
        <v>410600</v>
      </c>
      <c r="E141" s="59">
        <v>59405.98</v>
      </c>
      <c r="F141" s="60">
        <f t="shared" si="3"/>
        <v>351194.02</v>
      </c>
    </row>
    <row r="142" spans="1:6" ht="22.5" x14ac:dyDescent="0.2">
      <c r="A142" s="19" t="s">
        <v>145</v>
      </c>
      <c r="B142" s="58" t="s">
        <v>125</v>
      </c>
      <c r="C142" s="21" t="s">
        <v>286</v>
      </c>
      <c r="D142" s="22">
        <v>410600</v>
      </c>
      <c r="E142" s="59">
        <v>59405.98</v>
      </c>
      <c r="F142" s="60">
        <f t="shared" si="3"/>
        <v>351194.02</v>
      </c>
    </row>
    <row r="143" spans="1:6" x14ac:dyDescent="0.2">
      <c r="A143" s="19" t="s">
        <v>147</v>
      </c>
      <c r="B143" s="58" t="s">
        <v>125</v>
      </c>
      <c r="C143" s="21" t="s">
        <v>287</v>
      </c>
      <c r="D143" s="22">
        <v>339200</v>
      </c>
      <c r="E143" s="59">
        <v>33479.54</v>
      </c>
      <c r="F143" s="60">
        <f t="shared" ref="F143:F174" si="4">IF(OR(D143="-",IF(E143="-",0,E143)&gt;=IF(D143="-",0,D143)),"-",IF(D143="-",0,D143)-IF(E143="-",0,E143))</f>
        <v>305720.46000000002</v>
      </c>
    </row>
    <row r="144" spans="1:6" x14ac:dyDescent="0.2">
      <c r="A144" s="19" t="s">
        <v>149</v>
      </c>
      <c r="B144" s="58" t="s">
        <v>125</v>
      </c>
      <c r="C144" s="21" t="s">
        <v>288</v>
      </c>
      <c r="D144" s="22">
        <v>71400</v>
      </c>
      <c r="E144" s="59">
        <v>25926.44</v>
      </c>
      <c r="F144" s="60">
        <f t="shared" si="4"/>
        <v>45473.56</v>
      </c>
    </row>
    <row r="145" spans="1:6" x14ac:dyDescent="0.2">
      <c r="A145" s="19" t="s">
        <v>151</v>
      </c>
      <c r="B145" s="58" t="s">
        <v>125</v>
      </c>
      <c r="C145" s="21" t="s">
        <v>289</v>
      </c>
      <c r="D145" s="22">
        <v>108200</v>
      </c>
      <c r="E145" s="59">
        <v>27050</v>
      </c>
      <c r="F145" s="60">
        <f t="shared" si="4"/>
        <v>81150</v>
      </c>
    </row>
    <row r="146" spans="1:6" x14ac:dyDescent="0.2">
      <c r="A146" s="19" t="s">
        <v>115</v>
      </c>
      <c r="B146" s="58" t="s">
        <v>125</v>
      </c>
      <c r="C146" s="21" t="s">
        <v>290</v>
      </c>
      <c r="D146" s="22">
        <v>108200</v>
      </c>
      <c r="E146" s="59">
        <v>27050</v>
      </c>
      <c r="F146" s="60">
        <f t="shared" si="4"/>
        <v>81150</v>
      </c>
    </row>
    <row r="147" spans="1:6" x14ac:dyDescent="0.2">
      <c r="A147" s="46" t="s">
        <v>291</v>
      </c>
      <c r="B147" s="47" t="s">
        <v>125</v>
      </c>
      <c r="C147" s="48" t="s">
        <v>292</v>
      </c>
      <c r="D147" s="49">
        <v>25000</v>
      </c>
      <c r="E147" s="50" t="s">
        <v>40</v>
      </c>
      <c r="F147" s="51">
        <f t="shared" si="4"/>
        <v>25000</v>
      </c>
    </row>
    <row r="148" spans="1:6" ht="22.5" x14ac:dyDescent="0.2">
      <c r="A148" s="19" t="s">
        <v>143</v>
      </c>
      <c r="B148" s="58" t="s">
        <v>125</v>
      </c>
      <c r="C148" s="21" t="s">
        <v>293</v>
      </c>
      <c r="D148" s="22">
        <v>25000</v>
      </c>
      <c r="E148" s="59" t="s">
        <v>40</v>
      </c>
      <c r="F148" s="60">
        <f t="shared" si="4"/>
        <v>25000</v>
      </c>
    </row>
    <row r="149" spans="1:6" ht="22.5" x14ac:dyDescent="0.2">
      <c r="A149" s="19" t="s">
        <v>145</v>
      </c>
      <c r="B149" s="58" t="s">
        <v>125</v>
      </c>
      <c r="C149" s="21" t="s">
        <v>294</v>
      </c>
      <c r="D149" s="22">
        <v>25000</v>
      </c>
      <c r="E149" s="59" t="s">
        <v>40</v>
      </c>
      <c r="F149" s="60">
        <f t="shared" si="4"/>
        <v>25000</v>
      </c>
    </row>
    <row r="150" spans="1:6" x14ac:dyDescent="0.2">
      <c r="A150" s="19" t="s">
        <v>147</v>
      </c>
      <c r="B150" s="58" t="s">
        <v>125</v>
      </c>
      <c r="C150" s="21" t="s">
        <v>295</v>
      </c>
      <c r="D150" s="22">
        <v>25000</v>
      </c>
      <c r="E150" s="59" t="s">
        <v>40</v>
      </c>
      <c r="F150" s="60">
        <f t="shared" si="4"/>
        <v>25000</v>
      </c>
    </row>
    <row r="151" spans="1:6" ht="22.5" x14ac:dyDescent="0.2">
      <c r="A151" s="46" t="s">
        <v>296</v>
      </c>
      <c r="B151" s="47" t="s">
        <v>125</v>
      </c>
      <c r="C151" s="48" t="s">
        <v>297</v>
      </c>
      <c r="D151" s="49">
        <v>25000</v>
      </c>
      <c r="E151" s="50" t="s">
        <v>40</v>
      </c>
      <c r="F151" s="51">
        <f t="shared" si="4"/>
        <v>25000</v>
      </c>
    </row>
    <row r="152" spans="1:6" ht="22.5" x14ac:dyDescent="0.2">
      <c r="A152" s="19" t="s">
        <v>143</v>
      </c>
      <c r="B152" s="58" t="s">
        <v>125</v>
      </c>
      <c r="C152" s="21" t="s">
        <v>298</v>
      </c>
      <c r="D152" s="22">
        <v>25000</v>
      </c>
      <c r="E152" s="59" t="s">
        <v>40</v>
      </c>
      <c r="F152" s="60">
        <f t="shared" si="4"/>
        <v>25000</v>
      </c>
    </row>
    <row r="153" spans="1:6" ht="22.5" x14ac:dyDescent="0.2">
      <c r="A153" s="19" t="s">
        <v>145</v>
      </c>
      <c r="B153" s="58" t="s">
        <v>125</v>
      </c>
      <c r="C153" s="21" t="s">
        <v>299</v>
      </c>
      <c r="D153" s="22">
        <v>25000</v>
      </c>
      <c r="E153" s="59" t="s">
        <v>40</v>
      </c>
      <c r="F153" s="60">
        <f t="shared" si="4"/>
        <v>25000</v>
      </c>
    </row>
    <row r="154" spans="1:6" x14ac:dyDescent="0.2">
      <c r="A154" s="19" t="s">
        <v>147</v>
      </c>
      <c r="B154" s="58" t="s">
        <v>125</v>
      </c>
      <c r="C154" s="21" t="s">
        <v>300</v>
      </c>
      <c r="D154" s="22">
        <v>25000</v>
      </c>
      <c r="E154" s="59" t="s">
        <v>40</v>
      </c>
      <c r="F154" s="60">
        <f t="shared" si="4"/>
        <v>25000</v>
      </c>
    </row>
    <row r="155" spans="1:6" x14ac:dyDescent="0.2">
      <c r="A155" s="46" t="s">
        <v>301</v>
      </c>
      <c r="B155" s="47" t="s">
        <v>125</v>
      </c>
      <c r="C155" s="48" t="s">
        <v>302</v>
      </c>
      <c r="D155" s="49">
        <v>2091600</v>
      </c>
      <c r="E155" s="50">
        <v>522900</v>
      </c>
      <c r="F155" s="51">
        <f t="shared" si="4"/>
        <v>1568700</v>
      </c>
    </row>
    <row r="156" spans="1:6" x14ac:dyDescent="0.2">
      <c r="A156" s="19" t="s">
        <v>151</v>
      </c>
      <c r="B156" s="58" t="s">
        <v>125</v>
      </c>
      <c r="C156" s="21" t="s">
        <v>303</v>
      </c>
      <c r="D156" s="22">
        <v>2091600</v>
      </c>
      <c r="E156" s="59">
        <v>522900</v>
      </c>
      <c r="F156" s="60">
        <f t="shared" si="4"/>
        <v>1568700</v>
      </c>
    </row>
    <row r="157" spans="1:6" x14ac:dyDescent="0.2">
      <c r="A157" s="19" t="s">
        <v>115</v>
      </c>
      <c r="B157" s="58" t="s">
        <v>125</v>
      </c>
      <c r="C157" s="21" t="s">
        <v>304</v>
      </c>
      <c r="D157" s="22">
        <v>2091600</v>
      </c>
      <c r="E157" s="59">
        <v>522900</v>
      </c>
      <c r="F157" s="60">
        <f t="shared" si="4"/>
        <v>1568700</v>
      </c>
    </row>
    <row r="158" spans="1:6" x14ac:dyDescent="0.2">
      <c r="A158" s="46" t="s">
        <v>305</v>
      </c>
      <c r="B158" s="47" t="s">
        <v>125</v>
      </c>
      <c r="C158" s="48" t="s">
        <v>306</v>
      </c>
      <c r="D158" s="49">
        <v>2091600</v>
      </c>
      <c r="E158" s="50">
        <v>522900</v>
      </c>
      <c r="F158" s="51">
        <f t="shared" si="4"/>
        <v>1568700</v>
      </c>
    </row>
    <row r="159" spans="1:6" x14ac:dyDescent="0.2">
      <c r="A159" s="19" t="s">
        <v>151</v>
      </c>
      <c r="B159" s="58" t="s">
        <v>125</v>
      </c>
      <c r="C159" s="21" t="s">
        <v>307</v>
      </c>
      <c r="D159" s="22">
        <v>2091600</v>
      </c>
      <c r="E159" s="59">
        <v>522900</v>
      </c>
      <c r="F159" s="60">
        <f t="shared" si="4"/>
        <v>1568700</v>
      </c>
    </row>
    <row r="160" spans="1:6" x14ac:dyDescent="0.2">
      <c r="A160" s="19" t="s">
        <v>115</v>
      </c>
      <c r="B160" s="58" t="s">
        <v>125</v>
      </c>
      <c r="C160" s="21" t="s">
        <v>308</v>
      </c>
      <c r="D160" s="22">
        <v>2091600</v>
      </c>
      <c r="E160" s="59">
        <v>522900</v>
      </c>
      <c r="F160" s="60">
        <f t="shared" si="4"/>
        <v>1568700</v>
      </c>
    </row>
    <row r="161" spans="1:6" x14ac:dyDescent="0.2">
      <c r="A161" s="46" t="s">
        <v>309</v>
      </c>
      <c r="B161" s="47" t="s">
        <v>125</v>
      </c>
      <c r="C161" s="48" t="s">
        <v>310</v>
      </c>
      <c r="D161" s="49">
        <v>58600</v>
      </c>
      <c r="E161" s="50">
        <v>6712.76</v>
      </c>
      <c r="F161" s="51">
        <f t="shared" si="4"/>
        <v>51887.24</v>
      </c>
    </row>
    <row r="162" spans="1:6" x14ac:dyDescent="0.2">
      <c r="A162" s="19" t="s">
        <v>311</v>
      </c>
      <c r="B162" s="58" t="s">
        <v>125</v>
      </c>
      <c r="C162" s="21" t="s">
        <v>312</v>
      </c>
      <c r="D162" s="22">
        <v>58600</v>
      </c>
      <c r="E162" s="59">
        <v>6712.76</v>
      </c>
      <c r="F162" s="60">
        <f t="shared" si="4"/>
        <v>51887.24</v>
      </c>
    </row>
    <row r="163" spans="1:6" x14ac:dyDescent="0.2">
      <c r="A163" s="19" t="s">
        <v>313</v>
      </c>
      <c r="B163" s="58" t="s">
        <v>125</v>
      </c>
      <c r="C163" s="21" t="s">
        <v>314</v>
      </c>
      <c r="D163" s="22">
        <v>58600</v>
      </c>
      <c r="E163" s="59">
        <v>6712.76</v>
      </c>
      <c r="F163" s="60">
        <f t="shared" si="4"/>
        <v>51887.24</v>
      </c>
    </row>
    <row r="164" spans="1:6" x14ac:dyDescent="0.2">
      <c r="A164" s="19" t="s">
        <v>315</v>
      </c>
      <c r="B164" s="58" t="s">
        <v>125</v>
      </c>
      <c r="C164" s="21" t="s">
        <v>316</v>
      </c>
      <c r="D164" s="22">
        <v>58600</v>
      </c>
      <c r="E164" s="59">
        <v>6712.76</v>
      </c>
      <c r="F164" s="60">
        <f t="shared" si="4"/>
        <v>51887.24</v>
      </c>
    </row>
    <row r="165" spans="1:6" x14ac:dyDescent="0.2">
      <c r="A165" s="46" t="s">
        <v>317</v>
      </c>
      <c r="B165" s="47" t="s">
        <v>125</v>
      </c>
      <c r="C165" s="48" t="s">
        <v>318</v>
      </c>
      <c r="D165" s="49">
        <v>58600</v>
      </c>
      <c r="E165" s="50">
        <v>6712.76</v>
      </c>
      <c r="F165" s="51">
        <f t="shared" si="4"/>
        <v>51887.24</v>
      </c>
    </row>
    <row r="166" spans="1:6" x14ac:dyDescent="0.2">
      <c r="A166" s="19" t="s">
        <v>311</v>
      </c>
      <c r="B166" s="58" t="s">
        <v>125</v>
      </c>
      <c r="C166" s="21" t="s">
        <v>319</v>
      </c>
      <c r="D166" s="22">
        <v>58600</v>
      </c>
      <c r="E166" s="59">
        <v>6712.76</v>
      </c>
      <c r="F166" s="60">
        <f t="shared" si="4"/>
        <v>51887.24</v>
      </c>
    </row>
    <row r="167" spans="1:6" x14ac:dyDescent="0.2">
      <c r="A167" s="19" t="s">
        <v>313</v>
      </c>
      <c r="B167" s="58" t="s">
        <v>125</v>
      </c>
      <c r="C167" s="21" t="s">
        <v>320</v>
      </c>
      <c r="D167" s="22">
        <v>58600</v>
      </c>
      <c r="E167" s="59">
        <v>6712.76</v>
      </c>
      <c r="F167" s="60">
        <f t="shared" si="4"/>
        <v>51887.24</v>
      </c>
    </row>
    <row r="168" spans="1:6" x14ac:dyDescent="0.2">
      <c r="A168" s="19" t="s">
        <v>315</v>
      </c>
      <c r="B168" s="58" t="s">
        <v>125</v>
      </c>
      <c r="C168" s="21" t="s">
        <v>321</v>
      </c>
      <c r="D168" s="22">
        <v>58600</v>
      </c>
      <c r="E168" s="59">
        <v>6712.76</v>
      </c>
      <c r="F168" s="60">
        <f t="shared" si="4"/>
        <v>51887.24</v>
      </c>
    </row>
    <row r="169" spans="1:6" x14ac:dyDescent="0.2">
      <c r="A169" s="46" t="s">
        <v>322</v>
      </c>
      <c r="B169" s="47" t="s">
        <v>125</v>
      </c>
      <c r="C169" s="48" t="s">
        <v>323</v>
      </c>
      <c r="D169" s="49">
        <v>27000</v>
      </c>
      <c r="E169" s="50">
        <v>6750</v>
      </c>
      <c r="F169" s="51">
        <f t="shared" si="4"/>
        <v>20250</v>
      </c>
    </row>
    <row r="170" spans="1:6" x14ac:dyDescent="0.2">
      <c r="A170" s="19" t="s">
        <v>151</v>
      </c>
      <c r="B170" s="58" t="s">
        <v>125</v>
      </c>
      <c r="C170" s="21" t="s">
        <v>324</v>
      </c>
      <c r="D170" s="22">
        <v>27000</v>
      </c>
      <c r="E170" s="59">
        <v>6750</v>
      </c>
      <c r="F170" s="60">
        <f t="shared" si="4"/>
        <v>20250</v>
      </c>
    </row>
    <row r="171" spans="1:6" x14ac:dyDescent="0.2">
      <c r="A171" s="19" t="s">
        <v>115</v>
      </c>
      <c r="B171" s="58" t="s">
        <v>125</v>
      </c>
      <c r="C171" s="21" t="s">
        <v>325</v>
      </c>
      <c r="D171" s="22">
        <v>27000</v>
      </c>
      <c r="E171" s="59">
        <v>6750</v>
      </c>
      <c r="F171" s="60">
        <f t="shared" si="4"/>
        <v>20250</v>
      </c>
    </row>
    <row r="172" spans="1:6" ht="22.5" x14ac:dyDescent="0.2">
      <c r="A172" s="46" t="s">
        <v>326</v>
      </c>
      <c r="B172" s="47" t="s">
        <v>125</v>
      </c>
      <c r="C172" s="48" t="s">
        <v>327</v>
      </c>
      <c r="D172" s="49">
        <v>27000</v>
      </c>
      <c r="E172" s="50">
        <v>6750</v>
      </c>
      <c r="F172" s="51">
        <f t="shared" si="4"/>
        <v>20250</v>
      </c>
    </row>
    <row r="173" spans="1:6" x14ac:dyDescent="0.2">
      <c r="A173" s="19" t="s">
        <v>151</v>
      </c>
      <c r="B173" s="58" t="s">
        <v>125</v>
      </c>
      <c r="C173" s="21" t="s">
        <v>328</v>
      </c>
      <c r="D173" s="22">
        <v>27000</v>
      </c>
      <c r="E173" s="59">
        <v>6750</v>
      </c>
      <c r="F173" s="60">
        <f t="shared" si="4"/>
        <v>20250</v>
      </c>
    </row>
    <row r="174" spans="1:6" x14ac:dyDescent="0.2">
      <c r="A174" s="19" t="s">
        <v>115</v>
      </c>
      <c r="B174" s="58" t="s">
        <v>125</v>
      </c>
      <c r="C174" s="21" t="s">
        <v>329</v>
      </c>
      <c r="D174" s="22">
        <v>27000</v>
      </c>
      <c r="E174" s="59">
        <v>6750</v>
      </c>
      <c r="F174" s="60">
        <f t="shared" si="4"/>
        <v>20250</v>
      </c>
    </row>
    <row r="175" spans="1:6" ht="9" customHeight="1" x14ac:dyDescent="0.2">
      <c r="A175" s="61"/>
      <c r="B175" s="62"/>
      <c r="C175" s="63"/>
      <c r="D175" s="64"/>
      <c r="E175" s="62"/>
      <c r="F175" s="62"/>
    </row>
    <row r="176" spans="1:6" ht="13.5" customHeight="1" x14ac:dyDescent="0.2">
      <c r="A176" s="65" t="s">
        <v>330</v>
      </c>
      <c r="B176" s="66" t="s">
        <v>331</v>
      </c>
      <c r="C176" s="67" t="s">
        <v>126</v>
      </c>
      <c r="D176" s="68" t="s">
        <v>40</v>
      </c>
      <c r="E176" s="68">
        <v>-3315.16</v>
      </c>
      <c r="F176" s="69" t="s">
        <v>332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showGridLines="0" tabSelected="1" workbookViewId="0">
      <selection activeCell="E29" sqref="E29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2" t="s">
        <v>333</v>
      </c>
      <c r="B1" s="112"/>
      <c r="C1" s="112"/>
      <c r="D1" s="112"/>
      <c r="E1" s="112"/>
      <c r="F1" s="112"/>
    </row>
    <row r="2" spans="1:6" ht="13.15" customHeight="1" x14ac:dyDescent="0.25">
      <c r="A2" s="98" t="s">
        <v>334</v>
      </c>
      <c r="B2" s="98"/>
      <c r="C2" s="98"/>
      <c r="D2" s="98"/>
      <c r="E2" s="98"/>
      <c r="F2" s="98"/>
    </row>
    <row r="3" spans="1:6" ht="9" customHeight="1" x14ac:dyDescent="0.2">
      <c r="A3" s="3"/>
      <c r="B3" s="70"/>
      <c r="C3" s="38"/>
      <c r="D3" s="4"/>
      <c r="E3" s="4"/>
      <c r="F3" s="38"/>
    </row>
    <row r="4" spans="1:6" ht="13.9" customHeight="1" x14ac:dyDescent="0.2">
      <c r="A4" s="102" t="s">
        <v>17</v>
      </c>
      <c r="B4" s="99" t="s">
        <v>18</v>
      </c>
      <c r="C4" s="105" t="s">
        <v>335</v>
      </c>
      <c r="D4" s="92" t="s">
        <v>20</v>
      </c>
      <c r="E4" s="92" t="s">
        <v>21</v>
      </c>
      <c r="F4" s="89" t="s">
        <v>22</v>
      </c>
    </row>
    <row r="5" spans="1:6" ht="4.9000000000000004" customHeight="1" x14ac:dyDescent="0.2">
      <c r="A5" s="103"/>
      <c r="B5" s="100"/>
      <c r="C5" s="106"/>
      <c r="D5" s="93"/>
      <c r="E5" s="93"/>
      <c r="F5" s="90"/>
    </row>
    <row r="6" spans="1:6" ht="6" customHeight="1" x14ac:dyDescent="0.2">
      <c r="A6" s="103"/>
      <c r="B6" s="100"/>
      <c r="C6" s="106"/>
      <c r="D6" s="93"/>
      <c r="E6" s="93"/>
      <c r="F6" s="90"/>
    </row>
    <row r="7" spans="1:6" ht="4.9000000000000004" customHeight="1" x14ac:dyDescent="0.2">
      <c r="A7" s="103"/>
      <c r="B7" s="100"/>
      <c r="C7" s="106"/>
      <c r="D7" s="93"/>
      <c r="E7" s="93"/>
      <c r="F7" s="90"/>
    </row>
    <row r="8" spans="1:6" ht="6" customHeight="1" x14ac:dyDescent="0.2">
      <c r="A8" s="103"/>
      <c r="B8" s="100"/>
      <c r="C8" s="106"/>
      <c r="D8" s="93"/>
      <c r="E8" s="93"/>
      <c r="F8" s="90"/>
    </row>
    <row r="9" spans="1:6" ht="6" customHeight="1" x14ac:dyDescent="0.2">
      <c r="A9" s="103"/>
      <c r="B9" s="100"/>
      <c r="C9" s="106"/>
      <c r="D9" s="93"/>
      <c r="E9" s="93"/>
      <c r="F9" s="90"/>
    </row>
    <row r="10" spans="1:6" ht="18" customHeight="1" x14ac:dyDescent="0.2">
      <c r="A10" s="104"/>
      <c r="B10" s="101"/>
      <c r="C10" s="113"/>
      <c r="D10" s="94"/>
      <c r="E10" s="94"/>
      <c r="F10" s="91"/>
    </row>
    <row r="11" spans="1:6" ht="13.5" customHeight="1" x14ac:dyDescent="0.2">
      <c r="A11" s="13">
        <v>1</v>
      </c>
      <c r="B11" s="14">
        <v>2</v>
      </c>
      <c r="C11" s="15">
        <v>3</v>
      </c>
      <c r="D11" s="16" t="s">
        <v>23</v>
      </c>
      <c r="E11" s="45" t="s">
        <v>24</v>
      </c>
      <c r="F11" s="18" t="s">
        <v>25</v>
      </c>
    </row>
    <row r="12" spans="1:6" ht="22.5" x14ac:dyDescent="0.2">
      <c r="A12" s="71" t="s">
        <v>336</v>
      </c>
      <c r="B12" s="72" t="s">
        <v>337</v>
      </c>
      <c r="C12" s="73" t="s">
        <v>126</v>
      </c>
      <c r="D12" s="74">
        <f>D18</f>
        <v>0</v>
      </c>
      <c r="E12" s="74">
        <f>E18</f>
        <v>3315.1599999999162</v>
      </c>
      <c r="F12" s="75" t="s">
        <v>126</v>
      </c>
    </row>
    <row r="13" spans="1:6" x14ac:dyDescent="0.2">
      <c r="A13" s="76" t="s">
        <v>29</v>
      </c>
      <c r="B13" s="77"/>
      <c r="C13" s="78"/>
      <c r="D13" s="79"/>
      <c r="E13" s="79"/>
      <c r="F13" s="80"/>
    </row>
    <row r="14" spans="1:6" ht="22.5" x14ac:dyDescent="0.2">
      <c r="A14" s="46" t="s">
        <v>338</v>
      </c>
      <c r="B14" s="81" t="s">
        <v>339</v>
      </c>
      <c r="C14" s="82" t="s">
        <v>126</v>
      </c>
      <c r="D14" s="49" t="s">
        <v>40</v>
      </c>
      <c r="E14" s="49" t="s">
        <v>40</v>
      </c>
      <c r="F14" s="51" t="s">
        <v>40</v>
      </c>
    </row>
    <row r="15" spans="1:6" x14ac:dyDescent="0.2">
      <c r="A15" s="76" t="s">
        <v>340</v>
      </c>
      <c r="B15" s="77"/>
      <c r="C15" s="78"/>
      <c r="D15" s="79"/>
      <c r="E15" s="79"/>
      <c r="F15" s="80"/>
    </row>
    <row r="16" spans="1:6" x14ac:dyDescent="0.2">
      <c r="A16" s="46" t="s">
        <v>341</v>
      </c>
      <c r="B16" s="81" t="s">
        <v>342</v>
      </c>
      <c r="C16" s="82" t="s">
        <v>126</v>
      </c>
      <c r="D16" s="49" t="s">
        <v>40</v>
      </c>
      <c r="E16" s="49" t="s">
        <v>40</v>
      </c>
      <c r="F16" s="51" t="s">
        <v>40</v>
      </c>
    </row>
    <row r="17" spans="1:6" x14ac:dyDescent="0.2">
      <c r="A17" s="76" t="s">
        <v>340</v>
      </c>
      <c r="B17" s="77"/>
      <c r="C17" s="78"/>
      <c r="D17" s="79"/>
      <c r="E17" s="79"/>
      <c r="F17" s="80"/>
    </row>
    <row r="18" spans="1:6" ht="18.75" customHeight="1" x14ac:dyDescent="0.2">
      <c r="A18" s="71" t="s">
        <v>343</v>
      </c>
      <c r="B18" s="72" t="s">
        <v>344</v>
      </c>
      <c r="C18" s="73" t="s">
        <v>364</v>
      </c>
      <c r="D18" s="74">
        <v>0</v>
      </c>
      <c r="E18" s="74">
        <f>E19</f>
        <v>3315.1599999999162</v>
      </c>
      <c r="F18" s="75">
        <f t="shared" ref="F18:F19" si="0">D18-E18</f>
        <v>-3315.1599999999162</v>
      </c>
    </row>
    <row r="19" spans="1:6" ht="27" customHeight="1" x14ac:dyDescent="0.2">
      <c r="A19" s="71" t="s">
        <v>365</v>
      </c>
      <c r="B19" s="72" t="s">
        <v>344</v>
      </c>
      <c r="C19" s="73" t="s">
        <v>364</v>
      </c>
      <c r="D19" s="74">
        <v>0</v>
      </c>
      <c r="E19" s="74">
        <f>E24+E20</f>
        <v>3315.1599999999162</v>
      </c>
      <c r="F19" s="75">
        <f t="shared" si="0"/>
        <v>-3315.1599999999162</v>
      </c>
    </row>
    <row r="20" spans="1:6" ht="12.75" customHeight="1" x14ac:dyDescent="0.2">
      <c r="A20" s="71" t="s">
        <v>366</v>
      </c>
      <c r="B20" s="72" t="s">
        <v>367</v>
      </c>
      <c r="C20" s="73" t="s">
        <v>368</v>
      </c>
      <c r="D20" s="22">
        <f t="shared" ref="D20:E22" si="1">D21</f>
        <v>-7507843.0999999996</v>
      </c>
      <c r="E20" s="22">
        <f t="shared" si="1"/>
        <v>-1630068.59</v>
      </c>
      <c r="F20" s="75">
        <f>D20-E20</f>
        <v>-5877774.5099999998</v>
      </c>
    </row>
    <row r="21" spans="1:6" ht="24" customHeight="1" x14ac:dyDescent="0.2">
      <c r="A21" s="19" t="s">
        <v>369</v>
      </c>
      <c r="B21" s="20" t="s">
        <v>367</v>
      </c>
      <c r="C21" s="88" t="s">
        <v>370</v>
      </c>
      <c r="D21" s="22">
        <f t="shared" si="1"/>
        <v>-7507843.0999999996</v>
      </c>
      <c r="E21" s="22">
        <f t="shared" si="1"/>
        <v>-1630068.59</v>
      </c>
      <c r="F21" s="75">
        <f t="shared" ref="F21:F27" si="2">D21-E21</f>
        <v>-5877774.5099999998</v>
      </c>
    </row>
    <row r="22" spans="1:6" ht="18.75" customHeight="1" x14ac:dyDescent="0.2">
      <c r="A22" s="19" t="s">
        <v>371</v>
      </c>
      <c r="B22" s="20" t="s">
        <v>367</v>
      </c>
      <c r="C22" s="88" t="s">
        <v>372</v>
      </c>
      <c r="D22" s="22">
        <f t="shared" si="1"/>
        <v>-7507843.0999999996</v>
      </c>
      <c r="E22" s="22">
        <f t="shared" si="1"/>
        <v>-1630068.59</v>
      </c>
      <c r="F22" s="75">
        <f t="shared" si="2"/>
        <v>-5877774.5099999998</v>
      </c>
    </row>
    <row r="23" spans="1:6" ht="21" customHeight="1" x14ac:dyDescent="0.2">
      <c r="A23" s="19" t="s">
        <v>384</v>
      </c>
      <c r="B23" s="20" t="s">
        <v>367</v>
      </c>
      <c r="C23" s="88" t="s">
        <v>383</v>
      </c>
      <c r="D23" s="22">
        <v>-7507843.0999999996</v>
      </c>
      <c r="E23" s="22">
        <v>-1630068.59</v>
      </c>
      <c r="F23" s="75">
        <f t="shared" si="2"/>
        <v>-5877774.5099999998</v>
      </c>
    </row>
    <row r="24" spans="1:6" ht="12.75" customHeight="1" x14ac:dyDescent="0.2">
      <c r="A24" s="71" t="s">
        <v>373</v>
      </c>
      <c r="B24" s="72" t="s">
        <v>374</v>
      </c>
      <c r="C24" s="73" t="s">
        <v>375</v>
      </c>
      <c r="D24" s="22">
        <f t="shared" ref="D24:E26" si="3">D25</f>
        <v>7507843.0999999996</v>
      </c>
      <c r="E24" s="22">
        <f t="shared" si="3"/>
        <v>1633383.75</v>
      </c>
      <c r="F24" s="75">
        <f t="shared" si="2"/>
        <v>5874459.3499999996</v>
      </c>
    </row>
    <row r="25" spans="1:6" ht="15" customHeight="1" x14ac:dyDescent="0.2">
      <c r="A25" s="19" t="s">
        <v>376</v>
      </c>
      <c r="B25" s="20" t="s">
        <v>374</v>
      </c>
      <c r="C25" s="88" t="s">
        <v>377</v>
      </c>
      <c r="D25" s="22">
        <f t="shared" si="3"/>
        <v>7507843.0999999996</v>
      </c>
      <c r="E25" s="50">
        <f t="shared" si="3"/>
        <v>1633383.75</v>
      </c>
      <c r="F25" s="75">
        <f t="shared" si="2"/>
        <v>5874459.3499999996</v>
      </c>
    </row>
    <row r="26" spans="1:6" ht="24.75" customHeight="1" x14ac:dyDescent="0.2">
      <c r="A26" s="19" t="s">
        <v>378</v>
      </c>
      <c r="B26" s="20" t="s">
        <v>374</v>
      </c>
      <c r="C26" s="88" t="s">
        <v>379</v>
      </c>
      <c r="D26" s="22">
        <f t="shared" si="3"/>
        <v>7507843.0999999996</v>
      </c>
      <c r="E26" s="50">
        <f t="shared" si="3"/>
        <v>1633383.75</v>
      </c>
      <c r="F26" s="75">
        <f t="shared" si="2"/>
        <v>5874459.3499999996</v>
      </c>
    </row>
    <row r="27" spans="1:6" ht="27.75" customHeight="1" thickBot="1" x14ac:dyDescent="0.25">
      <c r="A27" s="19" t="s">
        <v>381</v>
      </c>
      <c r="B27" s="20" t="s">
        <v>374</v>
      </c>
      <c r="C27" s="88" t="s">
        <v>382</v>
      </c>
      <c r="D27" s="49">
        <v>7507843.0999999996</v>
      </c>
      <c r="E27" s="50">
        <v>1633383.75</v>
      </c>
      <c r="F27" s="75">
        <f t="shared" si="2"/>
        <v>5874459.3499999996</v>
      </c>
    </row>
    <row r="28" spans="1:6" ht="12.75" customHeight="1" x14ac:dyDescent="0.2">
      <c r="A28" s="83"/>
      <c r="B28" s="84"/>
      <c r="C28" s="85"/>
      <c r="D28" s="86"/>
      <c r="E28" s="86"/>
      <c r="F28" s="87"/>
    </row>
    <row r="31" spans="1:6" ht="12.75" customHeight="1" x14ac:dyDescent="0.2">
      <c r="A31" t="s">
        <v>380</v>
      </c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 E88:F88">
    <cfRule type="cellIs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345</v>
      </c>
      <c r="B1" t="s">
        <v>24</v>
      </c>
    </row>
    <row r="2" spans="1:2" x14ac:dyDescent="0.2">
      <c r="A2" t="s">
        <v>346</v>
      </c>
      <c r="B2" t="s">
        <v>347</v>
      </c>
    </row>
    <row r="3" spans="1:2" x14ac:dyDescent="0.2">
      <c r="A3" t="s">
        <v>348</v>
      </c>
      <c r="B3" t="s">
        <v>0</v>
      </c>
    </row>
    <row r="4" spans="1:2" x14ac:dyDescent="0.2">
      <c r="A4" t="s">
        <v>349</v>
      </c>
      <c r="B4" t="s">
        <v>350</v>
      </c>
    </row>
    <row r="5" spans="1:2" x14ac:dyDescent="0.2">
      <c r="A5" t="s">
        <v>351</v>
      </c>
      <c r="B5" t="s">
        <v>352</v>
      </c>
    </row>
    <row r="6" spans="1:2" x14ac:dyDescent="0.2">
      <c r="A6" t="s">
        <v>353</v>
      </c>
      <c r="B6" t="s">
        <v>1</v>
      </c>
    </row>
    <row r="7" spans="1:2" x14ac:dyDescent="0.2">
      <c r="A7" t="s">
        <v>354</v>
      </c>
      <c r="B7" t="s">
        <v>1</v>
      </c>
    </row>
    <row r="8" spans="1:2" x14ac:dyDescent="0.2">
      <c r="A8" t="s">
        <v>355</v>
      </c>
      <c r="B8" t="s">
        <v>356</v>
      </c>
    </row>
    <row r="9" spans="1:2" x14ac:dyDescent="0.2">
      <c r="A9" t="s">
        <v>357</v>
      </c>
      <c r="B9" t="s">
        <v>14</v>
      </c>
    </row>
    <row r="10" spans="1:2" x14ac:dyDescent="0.2">
      <c r="A10" t="s">
        <v>358</v>
      </c>
      <c r="B10" t="s">
        <v>24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25</vt:i4>
      </vt:variant>
    </vt:vector>
  </HeadingPairs>
  <TitlesOfParts>
    <vt:vector size="29" baseType="lpstr">
      <vt:lpstr>Доходы</vt:lpstr>
      <vt:lpstr>Расходы</vt:lpstr>
      <vt:lpstr>Источники</vt:lpstr>
      <vt:lpstr>_params</vt:lpstr>
      <vt:lpstr>Доходы!APPT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Доходы!SIGN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21fofos</dc:creator>
  <dc:description>POI HSSF rep:2.54.0.113</dc:description>
  <cp:lastModifiedBy>Егор</cp:lastModifiedBy>
  <dcterms:created xsi:type="dcterms:W3CDTF">2022-04-06T06:57:50Z</dcterms:created>
  <dcterms:modified xsi:type="dcterms:W3CDTF">2022-04-06T09:08:38Z</dcterms:modified>
</cp:coreProperties>
</file>