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9705"/>
  </bookViews>
  <sheets>
    <sheet name="2022" sheetId="4" r:id="rId1"/>
  </sheets>
  <definedNames>
    <definedName name="_dst123074" localSheetId="0">'2022'!#REF!</definedName>
    <definedName name="_xlnm.Print_Titles" localSheetId="0">'2022'!$18:$20</definedName>
    <definedName name="_xlnm.Print_Area" localSheetId="0">'2022'!$A$1:$M$66</definedName>
  </definedNames>
  <calcPr calcId="125725"/>
</workbook>
</file>

<file path=xl/calcChain.xml><?xml version="1.0" encoding="utf-8"?>
<calcChain xmlns="http://schemas.openxmlformats.org/spreadsheetml/2006/main">
  <c r="K24" i="4"/>
  <c r="K49"/>
  <c r="K50"/>
  <c r="L61"/>
  <c r="K61"/>
  <c r="M47"/>
  <c r="M46" s="1"/>
  <c r="L47"/>
  <c r="L46" s="1"/>
  <c r="K47"/>
  <c r="K46" s="1"/>
  <c r="M32"/>
  <c r="M59"/>
  <c r="L59"/>
  <c r="K59"/>
  <c r="L44"/>
  <c r="K32"/>
  <c r="K23"/>
  <c r="L24"/>
  <c r="L23" s="1"/>
  <c r="M24"/>
  <c r="M23" s="1"/>
  <c r="M36"/>
  <c r="L36"/>
  <c r="K36"/>
  <c r="M34"/>
  <c r="L34"/>
  <c r="K34"/>
  <c r="L32"/>
  <c r="M30"/>
  <c r="L30"/>
  <c r="K30"/>
  <c r="K56"/>
  <c r="K55" s="1"/>
  <c r="M42"/>
  <c r="M44"/>
  <c r="M39"/>
  <c r="L42"/>
  <c r="K42"/>
  <c r="K44"/>
  <c r="K39"/>
  <c r="M29"/>
  <c r="M28" s="1"/>
  <c r="L39"/>
  <c r="L29"/>
  <c r="L28" s="1"/>
  <c r="K29"/>
  <c r="K28" s="1"/>
  <c r="K63"/>
  <c r="L56"/>
  <c r="L55" s="1"/>
  <c r="L63"/>
  <c r="M64"/>
  <c r="L64"/>
  <c r="K64"/>
  <c r="M61"/>
  <c r="M56"/>
  <c r="M55" s="1"/>
  <c r="M63"/>
  <c r="M58" l="1"/>
  <c r="M54" s="1"/>
  <c r="M53" s="1"/>
  <c r="L58"/>
  <c r="L54" s="1"/>
  <c r="L53" s="1"/>
  <c r="K58"/>
  <c r="K54" s="1"/>
  <c r="K53" s="1"/>
  <c r="L41"/>
  <c r="L38" s="1"/>
  <c r="L22" s="1"/>
  <c r="M41"/>
  <c r="M38" s="1"/>
  <c r="M22" s="1"/>
  <c r="K41"/>
  <c r="K38" s="1"/>
  <c r="K22" s="1"/>
  <c r="L66" l="1"/>
  <c r="M66"/>
  <c r="K66"/>
</calcChain>
</file>

<file path=xl/sharedStrings.xml><?xml version="1.0" encoding="utf-8"?>
<sst xmlns="http://schemas.openxmlformats.org/spreadsheetml/2006/main" count="408" uniqueCount="112">
  <si>
    <t>000</t>
  </si>
  <si>
    <t>00</t>
  </si>
  <si>
    <t>0000</t>
  </si>
  <si>
    <t>01</t>
  </si>
  <si>
    <t>1</t>
  </si>
  <si>
    <t>02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</si>
  <si>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</si>
  <si>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</si>
  <si>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</si>
  <si>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</si>
  <si>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</si>
  <si>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</si>
  <si>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</si>
  <si>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</si>
  <si>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</si>
  <si>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</si>
  <si>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</si>
  <si>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</si>
  <si>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</si>
  <si>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</si>
  <si>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</si>
  <si>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</si>
  <si>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</si>
  <si>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</si>
  <si>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</si>
  <si>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</si>
  <si>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</si>
  <si>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</si>
  <si>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</si>
  <si>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</si>
  <si>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</si>
  <si>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</si>
  <si>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</si>
  <si>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</si>
  <si>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</si>
  <si>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</si>
  <si>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</si>
  <si>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</si>
  <si>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</si>
  <si>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</si>
  <si>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</si>
  <si>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</si>
  <si>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</si>
  <si>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</si>
  <si>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</si>
  <si>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</si>
  <si>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</si>
  <si>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</si>
  <si>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</si>
  <si>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</si>
  <si>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</si>
  <si>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</si>
  <si>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</si>
  <si>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</si>
  <si>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</si>
  <si>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</si>
  <si>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</si>
  <si>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</si>
  <si>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</si>
  <si>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</si>
  <si>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</si>
  <si>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</si>
  <si>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</si>
  <si>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</si>
  <si>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</si>
  <si>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</si>
  <si>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</si>
  <si>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</si>
  <si>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</si>
  <si>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</si>
  <si>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</si>
  <si>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</si>
  <si>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</si>
  <si>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</si>
  <si>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</si>
  <si>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</si>
  <si>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</si>
  <si>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</si>
  <si>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</si>
  <si>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</si>
  <si>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</si>
  <si>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</si>
  <si>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</si>
  <si>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</si>
  <si>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</si>
  <si>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</si>
  <si>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</si>
  <si>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</si>
  <si>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местным  бюджетам на выполнение передаваемых полномочий субьектов 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</si>
  <si>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</si>
  <si>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 xml:space="preserve">Доходы бюджета сельсовета на 2022 год и плановый период 2023-2024 годов </t>
  </si>
  <si>
    <t>Доходы бюджета сельсовета 2024</t>
  </si>
  <si>
    <t>Доходы бюджета сельсовета 2022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</si>
  <si>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</si>
  <si>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</si>
  <si>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</t>
  </si>
  <si>
    <t xml:space="preserve">                                                                 Приложение №  2</t>
  </si>
  <si>
    <t xml:space="preserve">                                                                 к Решению   Совета депутатов</t>
  </si>
  <si>
    <t xml:space="preserve">                                                                 от 24.12.2021г. № 12-80</t>
  </si>
  <si>
    <t xml:space="preserve">                                                                    Приложение №  2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</si>
  <si>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</si>
  <si>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</si>
  <si>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</si>
  <si>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</si>
  <si>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Инициативные платежи, зачисляемые в бюджеты сельских поселений от юридических лиц (индивидуальных предпринимателей)</t>
  </si>
  <si>
    <t>0002</t>
  </si>
  <si>
    <t>Инициативные платежи, зачисляемые в бюджеты сельских поселений от физических лиц</t>
  </si>
  <si>
    <t xml:space="preserve">                                                                 от 29.04.2022г. № 15-107</t>
  </si>
  <si>
    <t xml:space="preserve">                                                                 от 17.11.2022г. № 21-123</t>
  </si>
  <si>
    <t>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</si>
  <si>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</si>
  <si>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                             от 22.12.2022г. № 23-152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</si>
</sst>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6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14" fillId="4" borderId="1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ont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right" vertical="center" textRotation="90" wrapText="1"/>
    </xf>
    <xf numFmtId="0" fontId="5" fillId="0" borderId="2" xfId="0" applyFont="1" applyFill="1" applyBorder="1" applyAlignment="1">
      <alignment horizontal="right" vertical="center" textRotation="90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2:P89"/>
  <sheetViews>
    <sheetView tabSelected="1" view="pageBreakPreview" topLeftCell="A58" zoomScaleNormal="100" zoomScaleSheetLayoutView="50" workbookViewId="0">
      <pane xSplit="9" topLeftCell="J1" activePane="topRight" state="frozen"/>
      <selection activeCell="A17" sqref="A17"/>
      <selection pane="topRight" activeCell="D48" sqref="D48"/>
    </sheetView>
  </sheetViews>
  <sheetFormatPr defaultRowHeight="5.65" customHeight="1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2" spans="2:13" ht="9" customHeight="1">
      <c r="J2" s="60" t="s">
        <v>99</v>
      </c>
      <c r="K2" s="60"/>
      <c r="L2" s="60"/>
      <c r="M2" s="60"/>
    </row>
    <row r="3" spans="2:13" ht="12" customHeight="1">
      <c r="J3" s="61" t="s">
        <v>97</v>
      </c>
      <c r="K3" s="61"/>
      <c r="L3" s="61"/>
      <c r="M3" s="61"/>
    </row>
    <row r="4" spans="2:13" ht="10.5" customHeight="1">
      <c r="J4" s="61" t="s">
        <v>111</v>
      </c>
      <c r="K4" s="61"/>
      <c r="L4" s="61"/>
      <c r="M4" s="61"/>
    </row>
    <row r="6" spans="2:13" ht="14.25" customHeight="1">
      <c r="J6" s="60" t="s">
        <v>99</v>
      </c>
      <c r="K6" s="60"/>
      <c r="L6" s="60"/>
      <c r="M6" s="60"/>
    </row>
    <row r="7" spans="2:13" ht="11.25" customHeight="1">
      <c r="J7" s="61" t="s">
        <v>97</v>
      </c>
      <c r="K7" s="61"/>
      <c r="L7" s="61"/>
      <c r="M7" s="61"/>
    </row>
    <row r="8" spans="2:13" ht="12" customHeight="1">
      <c r="J8" s="61" t="s">
        <v>108</v>
      </c>
      <c r="K8" s="61"/>
      <c r="L8" s="61"/>
      <c r="M8" s="61"/>
    </row>
    <row r="9" spans="2:13" ht="12.75">
      <c r="J9" s="60" t="s">
        <v>99</v>
      </c>
      <c r="K9" s="60"/>
      <c r="L9" s="60"/>
      <c r="M9" s="60"/>
    </row>
    <row r="10" spans="2:13" ht="12.75">
      <c r="J10" s="61" t="s">
        <v>97</v>
      </c>
      <c r="K10" s="61"/>
      <c r="L10" s="61"/>
      <c r="M10" s="61"/>
    </row>
    <row r="11" spans="2:13" ht="12.75">
      <c r="J11" s="61" t="s">
        <v>107</v>
      </c>
      <c r="K11" s="61"/>
      <c r="L11" s="61"/>
      <c r="M11" s="61"/>
    </row>
    <row r="12" spans="2:13" ht="12.75">
      <c r="J12" s="60" t="s">
        <v>96</v>
      </c>
      <c r="K12" s="60"/>
      <c r="L12" s="60"/>
      <c r="M12" s="60"/>
    </row>
    <row r="13" spans="2:13" ht="12.75">
      <c r="J13" s="61" t="s">
        <v>97</v>
      </c>
      <c r="K13" s="61"/>
      <c r="L13" s="61"/>
      <c r="M13" s="61"/>
    </row>
    <row r="14" spans="2:13" ht="12.75">
      <c r="J14" s="61" t="s">
        <v>98</v>
      </c>
      <c r="K14" s="61"/>
      <c r="L14" s="61"/>
      <c r="M14" s="61"/>
    </row>
    <row r="15" spans="2:13" ht="12.75">
      <c r="K15" s="9"/>
      <c r="M15" s="6"/>
    </row>
    <row r="16" spans="2:13" ht="12.75">
      <c r="B16" s="76" t="s">
        <v>90</v>
      </c>
      <c r="C16" s="76"/>
      <c r="D16" s="76"/>
      <c r="E16" s="76"/>
      <c r="F16" s="76"/>
      <c r="G16" s="76"/>
      <c r="H16" s="76"/>
      <c r="I16" s="76"/>
      <c r="J16" s="76"/>
      <c r="K16" s="76"/>
      <c r="L16" s="18"/>
      <c r="M16" s="18"/>
    </row>
    <row r="17" spans="1:16" ht="10.5" customHeight="1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 t="s">
        <v>33</v>
      </c>
    </row>
    <row r="18" spans="1:16" ht="12.75">
      <c r="A18" s="62" t="s">
        <v>22</v>
      </c>
      <c r="B18" s="67" t="s">
        <v>21</v>
      </c>
      <c r="C18" s="68"/>
      <c r="D18" s="68"/>
      <c r="E18" s="68"/>
      <c r="F18" s="68"/>
      <c r="G18" s="68"/>
      <c r="H18" s="68"/>
      <c r="I18" s="69"/>
      <c r="J18" s="70" t="s">
        <v>31</v>
      </c>
      <c r="K18" s="70" t="s">
        <v>92</v>
      </c>
      <c r="L18" s="70" t="s">
        <v>86</v>
      </c>
      <c r="M18" s="70" t="s">
        <v>91</v>
      </c>
      <c r="N18" s="15"/>
      <c r="O18" s="10"/>
      <c r="P18" s="10"/>
    </row>
    <row r="19" spans="1:16" s="2" customFormat="1" ht="12.75" customHeight="1">
      <c r="A19" s="63"/>
      <c r="B19" s="65" t="s">
        <v>25</v>
      </c>
      <c r="C19" s="73" t="s">
        <v>26</v>
      </c>
      <c r="D19" s="73" t="s">
        <v>27</v>
      </c>
      <c r="E19" s="65" t="s">
        <v>28</v>
      </c>
      <c r="F19" s="65" t="s">
        <v>29</v>
      </c>
      <c r="G19" s="74" t="s">
        <v>30</v>
      </c>
      <c r="H19" s="65" t="s">
        <v>34</v>
      </c>
      <c r="I19" s="65" t="s">
        <v>32</v>
      </c>
      <c r="J19" s="71"/>
      <c r="K19" s="71"/>
      <c r="L19" s="71"/>
      <c r="M19" s="71"/>
      <c r="N19" s="16"/>
    </row>
    <row r="20" spans="1:16" s="2" customFormat="1" ht="159.75" customHeight="1">
      <c r="A20" s="64"/>
      <c r="B20" s="66"/>
      <c r="C20" s="73"/>
      <c r="D20" s="73"/>
      <c r="E20" s="66"/>
      <c r="F20" s="66"/>
      <c r="G20" s="75"/>
      <c r="H20" s="66"/>
      <c r="I20" s="66"/>
      <c r="J20" s="72"/>
      <c r="K20" s="72"/>
      <c r="L20" s="72"/>
      <c r="M20" s="72"/>
      <c r="N20" s="16"/>
    </row>
    <row r="21" spans="1:16" s="2" customFormat="1" ht="11.25" customHeight="1">
      <c r="A21" s="34"/>
      <c r="B21" s="32">
        <v>1</v>
      </c>
      <c r="C21" s="33">
        <v>2</v>
      </c>
      <c r="D21" s="33">
        <v>3</v>
      </c>
      <c r="E21" s="33">
        <v>4</v>
      </c>
      <c r="F21" s="33">
        <v>5</v>
      </c>
      <c r="G21" s="33">
        <v>6</v>
      </c>
      <c r="H21" s="33">
        <v>7</v>
      </c>
      <c r="I21" s="33">
        <v>8</v>
      </c>
      <c r="J21" s="33">
        <v>9</v>
      </c>
      <c r="K21" s="33">
        <v>10</v>
      </c>
      <c r="L21" s="33">
        <v>11</v>
      </c>
      <c r="M21" s="33">
        <v>12</v>
      </c>
      <c r="N21" s="16"/>
    </row>
    <row r="22" spans="1:16" s="3" customFormat="1" ht="26.25" customHeight="1">
      <c r="A22" s="36">
        <v>1</v>
      </c>
      <c r="B22" s="27" t="s">
        <v>0</v>
      </c>
      <c r="C22" s="27">
        <v>1</v>
      </c>
      <c r="D22" s="27" t="s">
        <v>1</v>
      </c>
      <c r="E22" s="27" t="s">
        <v>1</v>
      </c>
      <c r="F22" s="27" t="s">
        <v>0</v>
      </c>
      <c r="G22" s="27" t="s">
        <v>1</v>
      </c>
      <c r="H22" s="27" t="s">
        <v>2</v>
      </c>
      <c r="I22" s="27" t="s">
        <v>0</v>
      </c>
      <c r="J22" s="28" t="s">
        <v>57</v>
      </c>
      <c r="K22" s="49">
        <f>K23+K28+K38+K46+K49</f>
        <v>289</v>
      </c>
      <c r="L22" s="49">
        <f>L23+L38+L46+L28</f>
        <v>197.40000000000003</v>
      </c>
      <c r="M22" s="49">
        <f>M23+M28+M38+M46</f>
        <v>204.6</v>
      </c>
      <c r="N22" s="16"/>
      <c r="O22" s="12"/>
      <c r="P22" s="12"/>
    </row>
    <row r="23" spans="1:16" s="3" customFormat="1" ht="15" customHeight="1">
      <c r="A23" s="36">
        <v>2</v>
      </c>
      <c r="B23" s="27" t="s">
        <v>7</v>
      </c>
      <c r="C23" s="27" t="s">
        <v>4</v>
      </c>
      <c r="D23" s="27" t="s">
        <v>3</v>
      </c>
      <c r="E23" s="27" t="s">
        <v>1</v>
      </c>
      <c r="F23" s="27" t="s">
        <v>0</v>
      </c>
      <c r="G23" s="27" t="s">
        <v>1</v>
      </c>
      <c r="H23" s="27" t="s">
        <v>2</v>
      </c>
      <c r="I23" s="27" t="s">
        <v>0</v>
      </c>
      <c r="J23" s="28" t="s">
        <v>58</v>
      </c>
      <c r="K23" s="49">
        <f>K24</f>
        <v>48.7</v>
      </c>
      <c r="L23" s="49">
        <f>L24</f>
        <v>49.4</v>
      </c>
      <c r="M23" s="49">
        <f>M24</f>
        <v>51.8</v>
      </c>
      <c r="N23" s="16"/>
      <c r="O23" s="12"/>
      <c r="P23" s="12"/>
    </row>
    <row r="24" spans="1:16" s="3" customFormat="1" ht="15" customHeight="1">
      <c r="A24" s="36">
        <v>3</v>
      </c>
      <c r="B24" s="27" t="s">
        <v>7</v>
      </c>
      <c r="C24" s="27" t="s">
        <v>4</v>
      </c>
      <c r="D24" s="27" t="s">
        <v>3</v>
      </c>
      <c r="E24" s="27" t="s">
        <v>5</v>
      </c>
      <c r="F24" s="27" t="s">
        <v>0</v>
      </c>
      <c r="G24" s="27" t="s">
        <v>3</v>
      </c>
      <c r="H24" s="27" t="s">
        <v>2</v>
      </c>
      <c r="I24" s="27" t="s">
        <v>9</v>
      </c>
      <c r="J24" s="28" t="s">
        <v>81</v>
      </c>
      <c r="K24" s="49">
        <f>K25+K26+K27</f>
        <v>48.7</v>
      </c>
      <c r="L24" s="49">
        <f>SUM(L25:L26)</f>
        <v>49.4</v>
      </c>
      <c r="M24" s="49">
        <f>SUM(M25:M26)</f>
        <v>51.8</v>
      </c>
      <c r="N24" s="16"/>
      <c r="O24" s="12"/>
      <c r="P24" s="12"/>
    </row>
    <row r="25" spans="1:16" s="3" customFormat="1" ht="112.5" customHeight="1">
      <c r="A25" s="36">
        <v>4</v>
      </c>
      <c r="B25" s="19" t="s">
        <v>7</v>
      </c>
      <c r="C25" s="19">
        <v>1</v>
      </c>
      <c r="D25" s="19" t="s">
        <v>3</v>
      </c>
      <c r="E25" s="19" t="s">
        <v>5</v>
      </c>
      <c r="F25" s="19" t="s">
        <v>35</v>
      </c>
      <c r="G25" s="19" t="s">
        <v>3</v>
      </c>
      <c r="H25" s="19" t="s">
        <v>2</v>
      </c>
      <c r="I25" s="19">
        <v>110</v>
      </c>
      <c r="J25" s="20" t="s">
        <v>40</v>
      </c>
      <c r="K25" s="50">
        <v>46.6</v>
      </c>
      <c r="L25" s="51">
        <v>49</v>
      </c>
      <c r="M25" s="51">
        <v>51.4</v>
      </c>
      <c r="N25" s="16"/>
      <c r="O25" s="12"/>
      <c r="P25" s="12"/>
    </row>
    <row r="26" spans="1:16" s="3" customFormat="1" ht="66" customHeight="1">
      <c r="A26" s="36">
        <v>5</v>
      </c>
      <c r="B26" s="19" t="s">
        <v>7</v>
      </c>
      <c r="C26" s="19" t="s">
        <v>4</v>
      </c>
      <c r="D26" s="19" t="s">
        <v>3</v>
      </c>
      <c r="E26" s="19" t="s">
        <v>5</v>
      </c>
      <c r="F26" s="19" t="s">
        <v>14</v>
      </c>
      <c r="G26" s="19" t="s">
        <v>3</v>
      </c>
      <c r="H26" s="19" t="s">
        <v>2</v>
      </c>
      <c r="I26" s="19" t="s">
        <v>9</v>
      </c>
      <c r="J26" s="41" t="s">
        <v>41</v>
      </c>
      <c r="K26" s="51">
        <v>2.2000000000000002</v>
      </c>
      <c r="L26" s="51">
        <v>0.4</v>
      </c>
      <c r="M26" s="51">
        <v>0.4</v>
      </c>
      <c r="N26" s="16"/>
      <c r="O26" s="12"/>
      <c r="P26" s="12"/>
    </row>
    <row r="27" spans="1:16" s="3" customFormat="1" ht="97.5" customHeight="1">
      <c r="A27" s="36">
        <v>6</v>
      </c>
      <c r="B27" s="19" t="s">
        <v>7</v>
      </c>
      <c r="C27" s="19" t="s">
        <v>4</v>
      </c>
      <c r="D27" s="19" t="s">
        <v>3</v>
      </c>
      <c r="E27" s="19" t="s">
        <v>5</v>
      </c>
      <c r="F27" s="19" t="s">
        <v>109</v>
      </c>
      <c r="G27" s="19" t="s">
        <v>3</v>
      </c>
      <c r="H27" s="19" t="s">
        <v>2</v>
      </c>
      <c r="I27" s="19" t="s">
        <v>9</v>
      </c>
      <c r="J27" s="41" t="s">
        <v>110</v>
      </c>
      <c r="K27" s="51">
        <v>-0.1</v>
      </c>
      <c r="L27" s="51"/>
      <c r="M27" s="51"/>
      <c r="N27" s="16"/>
      <c r="O27" s="12"/>
      <c r="P27" s="12"/>
    </row>
    <row r="28" spans="1:16" s="3" customFormat="1" ht="40.5" customHeight="1">
      <c r="A28" s="36">
        <v>7</v>
      </c>
      <c r="B28" s="45" t="s">
        <v>0</v>
      </c>
      <c r="C28" s="45">
        <v>1</v>
      </c>
      <c r="D28" s="45" t="s">
        <v>8</v>
      </c>
      <c r="E28" s="45" t="s">
        <v>1</v>
      </c>
      <c r="F28" s="45" t="s">
        <v>0</v>
      </c>
      <c r="G28" s="45" t="s">
        <v>1</v>
      </c>
      <c r="H28" s="45" t="s">
        <v>2</v>
      </c>
      <c r="I28" s="45" t="s">
        <v>0</v>
      </c>
      <c r="J28" s="46" t="s">
        <v>42</v>
      </c>
      <c r="K28" s="52">
        <f>K29</f>
        <v>99.300000000000011</v>
      </c>
      <c r="L28" s="52">
        <f>L29</f>
        <v>101.80000000000001</v>
      </c>
      <c r="M28" s="52">
        <f>M29</f>
        <v>104.49999999999999</v>
      </c>
      <c r="N28" s="16"/>
      <c r="O28" s="12"/>
      <c r="P28" s="12"/>
    </row>
    <row r="29" spans="1:16" s="3" customFormat="1" ht="47.25" customHeight="1">
      <c r="A29" s="36">
        <v>8</v>
      </c>
      <c r="B29" s="44" t="s">
        <v>0</v>
      </c>
      <c r="C29" s="44" t="s">
        <v>4</v>
      </c>
      <c r="D29" s="44" t="s">
        <v>8</v>
      </c>
      <c r="E29" s="44" t="s">
        <v>5</v>
      </c>
      <c r="F29" s="44" t="s">
        <v>0</v>
      </c>
      <c r="G29" s="44" t="s">
        <v>3</v>
      </c>
      <c r="H29" s="44" t="s">
        <v>2</v>
      </c>
      <c r="I29" s="44">
        <v>110</v>
      </c>
      <c r="J29" s="47" t="s">
        <v>43</v>
      </c>
      <c r="K29" s="53">
        <f>K31+K33+K35+K37</f>
        <v>99.300000000000011</v>
      </c>
      <c r="L29" s="53">
        <f>L31+L33+L35+L37</f>
        <v>101.80000000000001</v>
      </c>
      <c r="M29" s="53">
        <f>M31+M33+M35+M37</f>
        <v>104.49999999999999</v>
      </c>
      <c r="N29" s="16"/>
      <c r="O29" s="12"/>
      <c r="P29" s="12"/>
    </row>
    <row r="30" spans="1:16" s="3" customFormat="1" ht="112.5" customHeight="1">
      <c r="A30" s="36">
        <v>9</v>
      </c>
      <c r="B30" s="44" t="s">
        <v>20</v>
      </c>
      <c r="C30" s="44" t="s">
        <v>4</v>
      </c>
      <c r="D30" s="44" t="s">
        <v>8</v>
      </c>
      <c r="E30" s="44" t="s">
        <v>5</v>
      </c>
      <c r="F30" s="44" t="s">
        <v>67</v>
      </c>
      <c r="G30" s="44" t="s">
        <v>3</v>
      </c>
      <c r="H30" s="44" t="s">
        <v>2</v>
      </c>
      <c r="I30" s="44" t="s">
        <v>9</v>
      </c>
      <c r="J30" s="48" t="s">
        <v>77</v>
      </c>
      <c r="K30" s="54">
        <f>K31</f>
        <v>44.9</v>
      </c>
      <c r="L30" s="54">
        <f>L31</f>
        <v>45.5</v>
      </c>
      <c r="M30" s="54">
        <f>M31</f>
        <v>46</v>
      </c>
      <c r="N30" s="16"/>
      <c r="O30" s="12"/>
      <c r="P30" s="12"/>
    </row>
    <row r="31" spans="1:16" s="3" customFormat="1" ht="139.5" customHeight="1">
      <c r="A31" s="36">
        <v>10</v>
      </c>
      <c r="B31" s="44" t="s">
        <v>20</v>
      </c>
      <c r="C31" s="44" t="s">
        <v>4</v>
      </c>
      <c r="D31" s="44" t="s">
        <v>8</v>
      </c>
      <c r="E31" s="44" t="s">
        <v>5</v>
      </c>
      <c r="F31" s="44" t="s">
        <v>63</v>
      </c>
      <c r="G31" s="44" t="s">
        <v>3</v>
      </c>
      <c r="H31" s="44" t="s">
        <v>2</v>
      </c>
      <c r="I31" s="44">
        <v>110</v>
      </c>
      <c r="J31" s="48" t="s">
        <v>87</v>
      </c>
      <c r="K31" s="55">
        <v>44.9</v>
      </c>
      <c r="L31" s="55">
        <v>45.5</v>
      </c>
      <c r="M31" s="55">
        <v>46</v>
      </c>
      <c r="N31" s="16"/>
      <c r="O31" s="12"/>
      <c r="P31" s="12"/>
    </row>
    <row r="32" spans="1:16" s="3" customFormat="1" ht="139.5" customHeight="1">
      <c r="A32" s="36">
        <v>11</v>
      </c>
      <c r="B32" s="44" t="s">
        <v>20</v>
      </c>
      <c r="C32" s="44" t="s">
        <v>4</v>
      </c>
      <c r="D32" s="44" t="s">
        <v>8</v>
      </c>
      <c r="E32" s="44" t="s">
        <v>5</v>
      </c>
      <c r="F32" s="44" t="s">
        <v>68</v>
      </c>
      <c r="G32" s="44" t="s">
        <v>3</v>
      </c>
      <c r="H32" s="44" t="s">
        <v>2</v>
      </c>
      <c r="I32" s="44" t="s">
        <v>9</v>
      </c>
      <c r="J32" s="48" t="s">
        <v>72</v>
      </c>
      <c r="K32" s="55">
        <f>K33</f>
        <v>0.2</v>
      </c>
      <c r="L32" s="55">
        <f>L33</f>
        <v>0.3</v>
      </c>
      <c r="M32" s="55">
        <f>M33</f>
        <v>0.3</v>
      </c>
      <c r="N32" s="16"/>
      <c r="O32" s="12"/>
      <c r="P32" s="12"/>
    </row>
    <row r="33" spans="1:16" s="3" customFormat="1" ht="154.5" customHeight="1">
      <c r="A33" s="36">
        <v>12</v>
      </c>
      <c r="B33" s="44" t="s">
        <v>20</v>
      </c>
      <c r="C33" s="44">
        <v>1</v>
      </c>
      <c r="D33" s="44" t="s">
        <v>8</v>
      </c>
      <c r="E33" s="44" t="s">
        <v>5</v>
      </c>
      <c r="F33" s="44" t="s">
        <v>64</v>
      </c>
      <c r="G33" s="44" t="s">
        <v>3</v>
      </c>
      <c r="H33" s="44" t="s">
        <v>2</v>
      </c>
      <c r="I33" s="44">
        <v>110</v>
      </c>
      <c r="J33" s="48" t="s">
        <v>71</v>
      </c>
      <c r="K33" s="55">
        <v>0.2</v>
      </c>
      <c r="L33" s="55">
        <v>0.3</v>
      </c>
      <c r="M33" s="55">
        <v>0.3</v>
      </c>
      <c r="N33" s="16"/>
      <c r="O33" s="12"/>
      <c r="P33" s="12"/>
    </row>
    <row r="34" spans="1:16" s="3" customFormat="1" ht="120" customHeight="1">
      <c r="A34" s="36">
        <v>13</v>
      </c>
      <c r="B34" s="44" t="s">
        <v>20</v>
      </c>
      <c r="C34" s="44" t="s">
        <v>4</v>
      </c>
      <c r="D34" s="44" t="s">
        <v>8</v>
      </c>
      <c r="E34" s="44" t="s">
        <v>5</v>
      </c>
      <c r="F34" s="44" t="s">
        <v>69</v>
      </c>
      <c r="G34" s="44" t="s">
        <v>3</v>
      </c>
      <c r="H34" s="44" t="s">
        <v>2</v>
      </c>
      <c r="I34" s="44" t="s">
        <v>9</v>
      </c>
      <c r="J34" s="48" t="s">
        <v>73</v>
      </c>
      <c r="K34" s="55">
        <f>K35</f>
        <v>59.8</v>
      </c>
      <c r="L34" s="55">
        <f>L35</f>
        <v>61.6</v>
      </c>
      <c r="M34" s="55">
        <f>M35</f>
        <v>64.099999999999994</v>
      </c>
      <c r="N34" s="16"/>
      <c r="O34" s="12"/>
      <c r="P34" s="12"/>
    </row>
    <row r="35" spans="1:16" s="3" customFormat="1" ht="104.25" customHeight="1">
      <c r="A35" s="36">
        <v>14</v>
      </c>
      <c r="B35" s="44" t="s">
        <v>20</v>
      </c>
      <c r="C35" s="44">
        <v>1</v>
      </c>
      <c r="D35" s="44" t="s">
        <v>8</v>
      </c>
      <c r="E35" s="44" t="s">
        <v>5</v>
      </c>
      <c r="F35" s="44" t="s">
        <v>65</v>
      </c>
      <c r="G35" s="44" t="s">
        <v>3</v>
      </c>
      <c r="H35" s="44" t="s">
        <v>2</v>
      </c>
      <c r="I35" s="44">
        <v>110</v>
      </c>
      <c r="J35" s="48" t="s">
        <v>74</v>
      </c>
      <c r="K35" s="55">
        <v>59.8</v>
      </c>
      <c r="L35" s="55">
        <v>61.6</v>
      </c>
      <c r="M35" s="55">
        <v>64.099999999999994</v>
      </c>
      <c r="N35" s="16"/>
      <c r="O35" s="12"/>
      <c r="P35" s="12"/>
    </row>
    <row r="36" spans="1:16" s="3" customFormat="1" ht="104.25" customHeight="1">
      <c r="A36" s="36">
        <v>15</v>
      </c>
      <c r="B36" s="44" t="s">
        <v>20</v>
      </c>
      <c r="C36" s="44" t="s">
        <v>4</v>
      </c>
      <c r="D36" s="44" t="s">
        <v>8</v>
      </c>
      <c r="E36" s="44" t="s">
        <v>5</v>
      </c>
      <c r="F36" s="44" t="s">
        <v>70</v>
      </c>
      <c r="G36" s="44" t="s">
        <v>3</v>
      </c>
      <c r="H36" s="44" t="s">
        <v>2</v>
      </c>
      <c r="I36" s="44" t="s">
        <v>9</v>
      </c>
      <c r="J36" s="48" t="s">
        <v>75</v>
      </c>
      <c r="K36" s="55">
        <f>K37</f>
        <v>-5.6</v>
      </c>
      <c r="L36" s="55">
        <f>L37</f>
        <v>-5.6</v>
      </c>
      <c r="M36" s="55">
        <f>M37</f>
        <v>-5.9</v>
      </c>
      <c r="N36" s="16"/>
      <c r="O36" s="12"/>
      <c r="P36" s="12"/>
    </row>
    <row r="37" spans="1:16" s="3" customFormat="1" ht="160.5" customHeight="1">
      <c r="A37" s="36">
        <v>16</v>
      </c>
      <c r="B37" s="44" t="s">
        <v>20</v>
      </c>
      <c r="C37" s="44">
        <v>1</v>
      </c>
      <c r="D37" s="44" t="s">
        <v>8</v>
      </c>
      <c r="E37" s="44" t="s">
        <v>5</v>
      </c>
      <c r="F37" s="44" t="s">
        <v>66</v>
      </c>
      <c r="G37" s="44" t="s">
        <v>3</v>
      </c>
      <c r="H37" s="44" t="s">
        <v>2</v>
      </c>
      <c r="I37" s="44">
        <v>110</v>
      </c>
      <c r="J37" s="48" t="s">
        <v>76</v>
      </c>
      <c r="K37" s="55">
        <v>-5.6</v>
      </c>
      <c r="L37" s="55">
        <v>-5.6</v>
      </c>
      <c r="M37" s="55">
        <v>-5.9</v>
      </c>
      <c r="N37" s="16"/>
      <c r="O37" s="12"/>
      <c r="P37" s="12"/>
    </row>
    <row r="38" spans="1:16" s="3" customFormat="1" ht="15" customHeight="1">
      <c r="A38" s="36">
        <v>17</v>
      </c>
      <c r="B38" s="23" t="s">
        <v>7</v>
      </c>
      <c r="C38" s="23">
        <v>1</v>
      </c>
      <c r="D38" s="23" t="s">
        <v>15</v>
      </c>
      <c r="E38" s="23" t="s">
        <v>1</v>
      </c>
      <c r="F38" s="23" t="s">
        <v>0</v>
      </c>
      <c r="G38" s="23" t="s">
        <v>1</v>
      </c>
      <c r="H38" s="23" t="s">
        <v>2</v>
      </c>
      <c r="I38" s="23" t="s">
        <v>0</v>
      </c>
      <c r="J38" s="37" t="s">
        <v>44</v>
      </c>
      <c r="K38" s="56">
        <f>K39+K41</f>
        <v>58.400000000000006</v>
      </c>
      <c r="L38" s="56">
        <f>L39+L41</f>
        <v>44</v>
      </c>
      <c r="M38" s="56">
        <f>M39+M41</f>
        <v>46</v>
      </c>
      <c r="N38" s="16"/>
      <c r="O38" s="12"/>
      <c r="P38" s="12"/>
    </row>
    <row r="39" spans="1:16" s="3" customFormat="1" ht="14.25" customHeight="1">
      <c r="A39" s="36">
        <v>18</v>
      </c>
      <c r="B39" s="23" t="s">
        <v>7</v>
      </c>
      <c r="C39" s="23" t="s">
        <v>4</v>
      </c>
      <c r="D39" s="23" t="s">
        <v>15</v>
      </c>
      <c r="E39" s="23" t="s">
        <v>3</v>
      </c>
      <c r="F39" s="23" t="s">
        <v>0</v>
      </c>
      <c r="G39" s="23" t="s">
        <v>1</v>
      </c>
      <c r="H39" s="23" t="s">
        <v>2</v>
      </c>
      <c r="I39" s="23" t="s">
        <v>9</v>
      </c>
      <c r="J39" s="37" t="s">
        <v>45</v>
      </c>
      <c r="K39" s="56">
        <f>K40</f>
        <v>7.2</v>
      </c>
      <c r="L39" s="56">
        <f>L40</f>
        <v>10</v>
      </c>
      <c r="M39" s="56">
        <f>M40</f>
        <v>11</v>
      </c>
      <c r="N39" s="16"/>
      <c r="O39" s="12"/>
      <c r="P39" s="12"/>
    </row>
    <row r="40" spans="1:16" s="3" customFormat="1" ht="63.75" customHeight="1">
      <c r="A40" s="36">
        <v>19</v>
      </c>
      <c r="B40" s="23" t="s">
        <v>7</v>
      </c>
      <c r="C40" s="23" t="s">
        <v>4</v>
      </c>
      <c r="D40" s="23" t="s">
        <v>15</v>
      </c>
      <c r="E40" s="23" t="s">
        <v>3</v>
      </c>
      <c r="F40" s="23" t="s">
        <v>14</v>
      </c>
      <c r="G40" s="23" t="s">
        <v>13</v>
      </c>
      <c r="H40" s="23" t="s">
        <v>2</v>
      </c>
      <c r="I40" s="23" t="s">
        <v>9</v>
      </c>
      <c r="J40" s="24" t="s">
        <v>46</v>
      </c>
      <c r="K40" s="51">
        <v>7.2</v>
      </c>
      <c r="L40" s="51">
        <v>10</v>
      </c>
      <c r="M40" s="51">
        <v>11</v>
      </c>
      <c r="N40" s="16"/>
      <c r="O40" s="12"/>
      <c r="P40" s="12"/>
    </row>
    <row r="41" spans="1:16" s="3" customFormat="1" ht="14.25" customHeight="1">
      <c r="A41" s="36">
        <v>20</v>
      </c>
      <c r="B41" s="27" t="s">
        <v>7</v>
      </c>
      <c r="C41" s="27" t="s">
        <v>4</v>
      </c>
      <c r="D41" s="27" t="s">
        <v>15</v>
      </c>
      <c r="E41" s="27" t="s">
        <v>15</v>
      </c>
      <c r="F41" s="27" t="s">
        <v>0</v>
      </c>
      <c r="G41" s="27" t="s">
        <v>1</v>
      </c>
      <c r="H41" s="27" t="s">
        <v>2</v>
      </c>
      <c r="I41" s="27" t="s">
        <v>9</v>
      </c>
      <c r="J41" s="38" t="s">
        <v>47</v>
      </c>
      <c r="K41" s="49">
        <f>K42+K44</f>
        <v>51.2</v>
      </c>
      <c r="L41" s="49">
        <f>L42+L44</f>
        <v>34</v>
      </c>
      <c r="M41" s="49">
        <f>M42+M44</f>
        <v>35</v>
      </c>
      <c r="N41" s="16"/>
      <c r="O41" s="12"/>
      <c r="P41" s="12"/>
    </row>
    <row r="42" spans="1:16" s="3" customFormat="1" ht="15.75" customHeight="1">
      <c r="A42" s="36">
        <v>21</v>
      </c>
      <c r="B42" s="29" t="s">
        <v>7</v>
      </c>
      <c r="C42" s="29" t="s">
        <v>4</v>
      </c>
      <c r="D42" s="29" t="s">
        <v>15</v>
      </c>
      <c r="E42" s="29" t="s">
        <v>15</v>
      </c>
      <c r="F42" s="29" t="s">
        <v>14</v>
      </c>
      <c r="G42" s="29" t="s">
        <v>1</v>
      </c>
      <c r="H42" s="29" t="s">
        <v>2</v>
      </c>
      <c r="I42" s="29" t="s">
        <v>9</v>
      </c>
      <c r="J42" s="39" t="s">
        <v>48</v>
      </c>
      <c r="K42" s="57">
        <f>K43</f>
        <v>2</v>
      </c>
      <c r="L42" s="57">
        <f>L43</f>
        <v>4</v>
      </c>
      <c r="M42" s="57">
        <f>M43</f>
        <v>4</v>
      </c>
      <c r="N42" s="16"/>
      <c r="O42" s="12"/>
      <c r="P42" s="12"/>
    </row>
    <row r="43" spans="1:16" s="3" customFormat="1" ht="54" customHeight="1">
      <c r="A43" s="36">
        <v>22</v>
      </c>
      <c r="B43" s="25" t="s">
        <v>7</v>
      </c>
      <c r="C43" s="25" t="s">
        <v>4</v>
      </c>
      <c r="D43" s="25" t="s">
        <v>15</v>
      </c>
      <c r="E43" s="25" t="s">
        <v>15</v>
      </c>
      <c r="F43" s="25" t="s">
        <v>23</v>
      </c>
      <c r="G43" s="25" t="s">
        <v>13</v>
      </c>
      <c r="H43" s="25" t="s">
        <v>2</v>
      </c>
      <c r="I43" s="25" t="s">
        <v>9</v>
      </c>
      <c r="J43" s="40" t="s">
        <v>49</v>
      </c>
      <c r="K43" s="51">
        <v>2</v>
      </c>
      <c r="L43" s="51">
        <v>4</v>
      </c>
      <c r="M43" s="51">
        <v>4</v>
      </c>
      <c r="N43" s="16"/>
      <c r="O43" s="12"/>
      <c r="P43" s="12"/>
    </row>
    <row r="44" spans="1:16" s="3" customFormat="1" ht="15" customHeight="1">
      <c r="A44" s="36">
        <v>23</v>
      </c>
      <c r="B44" s="29" t="s">
        <v>7</v>
      </c>
      <c r="C44" s="29" t="s">
        <v>4</v>
      </c>
      <c r="D44" s="29" t="s">
        <v>15</v>
      </c>
      <c r="E44" s="29" t="s">
        <v>15</v>
      </c>
      <c r="F44" s="29" t="s">
        <v>19</v>
      </c>
      <c r="G44" s="29" t="s">
        <v>1</v>
      </c>
      <c r="H44" s="29" t="s">
        <v>2</v>
      </c>
      <c r="I44" s="29" t="s">
        <v>9</v>
      </c>
      <c r="J44" s="39" t="s">
        <v>50</v>
      </c>
      <c r="K44" s="57">
        <f>K45</f>
        <v>49.2</v>
      </c>
      <c r="L44" s="57">
        <f>L45</f>
        <v>30</v>
      </c>
      <c r="M44" s="57">
        <f>M45</f>
        <v>31</v>
      </c>
      <c r="N44" s="16"/>
      <c r="O44" s="12"/>
      <c r="P44" s="12"/>
    </row>
    <row r="45" spans="1:16" s="3" customFormat="1" ht="51.75" customHeight="1">
      <c r="A45" s="36">
        <v>24</v>
      </c>
      <c r="B45" s="25" t="s">
        <v>7</v>
      </c>
      <c r="C45" s="25" t="s">
        <v>4</v>
      </c>
      <c r="D45" s="25" t="s">
        <v>15</v>
      </c>
      <c r="E45" s="25" t="s">
        <v>15</v>
      </c>
      <c r="F45" s="25" t="s">
        <v>24</v>
      </c>
      <c r="G45" s="25" t="s">
        <v>13</v>
      </c>
      <c r="H45" s="25" t="s">
        <v>2</v>
      </c>
      <c r="I45" s="25" t="s">
        <v>9</v>
      </c>
      <c r="J45" s="40" t="s">
        <v>51</v>
      </c>
      <c r="K45" s="51">
        <v>49.2</v>
      </c>
      <c r="L45" s="51">
        <v>30</v>
      </c>
      <c r="M45" s="51">
        <v>31</v>
      </c>
      <c r="N45" s="16"/>
      <c r="O45" s="12"/>
      <c r="P45" s="12"/>
    </row>
    <row r="46" spans="1:16" s="4" customFormat="1" ht="14.25" customHeight="1">
      <c r="A46" s="36">
        <v>25</v>
      </c>
      <c r="B46" s="23" t="s">
        <v>95</v>
      </c>
      <c r="C46" s="23">
        <v>1</v>
      </c>
      <c r="D46" s="23" t="s">
        <v>10</v>
      </c>
      <c r="E46" s="23" t="s">
        <v>1</v>
      </c>
      <c r="F46" s="23" t="s">
        <v>0</v>
      </c>
      <c r="G46" s="23" t="s">
        <v>1</v>
      </c>
      <c r="H46" s="23" t="s">
        <v>2</v>
      </c>
      <c r="I46" s="23" t="s">
        <v>0</v>
      </c>
      <c r="J46" s="37" t="s">
        <v>52</v>
      </c>
      <c r="K46" s="56">
        <f t="shared" ref="K46:M47" si="0">K47</f>
        <v>0.6</v>
      </c>
      <c r="L46" s="56">
        <f t="shared" si="0"/>
        <v>2.2000000000000002</v>
      </c>
      <c r="M46" s="56">
        <f t="shared" si="0"/>
        <v>2.2999999999999998</v>
      </c>
      <c r="N46" s="17"/>
      <c r="O46" s="13"/>
      <c r="P46" s="13"/>
    </row>
    <row r="47" spans="1:16" s="3" customFormat="1" ht="75" customHeight="1">
      <c r="A47" s="36">
        <v>26</v>
      </c>
      <c r="B47" s="21" t="s">
        <v>95</v>
      </c>
      <c r="C47" s="21" t="s">
        <v>4</v>
      </c>
      <c r="D47" s="21" t="s">
        <v>10</v>
      </c>
      <c r="E47" s="21" t="s">
        <v>11</v>
      </c>
      <c r="F47" s="21" t="s">
        <v>0</v>
      </c>
      <c r="G47" s="21" t="s">
        <v>3</v>
      </c>
      <c r="H47" s="21" t="s">
        <v>2</v>
      </c>
      <c r="I47" s="19" t="s">
        <v>9</v>
      </c>
      <c r="J47" s="22" t="s">
        <v>53</v>
      </c>
      <c r="K47" s="58">
        <f t="shared" si="0"/>
        <v>0.6</v>
      </c>
      <c r="L47" s="58">
        <f t="shared" si="0"/>
        <v>2.2000000000000002</v>
      </c>
      <c r="M47" s="58">
        <f t="shared" si="0"/>
        <v>2.2999999999999998</v>
      </c>
      <c r="N47" s="16"/>
      <c r="O47" s="12"/>
      <c r="P47" s="12"/>
    </row>
    <row r="48" spans="1:16" s="3" customFormat="1" ht="100.5" customHeight="1">
      <c r="A48" s="36">
        <v>27</v>
      </c>
      <c r="B48" s="21" t="s">
        <v>95</v>
      </c>
      <c r="C48" s="21" t="s">
        <v>4</v>
      </c>
      <c r="D48" s="21" t="s">
        <v>10</v>
      </c>
      <c r="E48" s="21" t="s">
        <v>11</v>
      </c>
      <c r="F48" s="21" t="s">
        <v>6</v>
      </c>
      <c r="G48" s="21" t="s">
        <v>3</v>
      </c>
      <c r="H48" s="21" t="s">
        <v>2</v>
      </c>
      <c r="I48" s="19" t="s">
        <v>9</v>
      </c>
      <c r="J48" s="22" t="s">
        <v>78</v>
      </c>
      <c r="K48" s="58">
        <v>0.6</v>
      </c>
      <c r="L48" s="58">
        <v>2.2000000000000002</v>
      </c>
      <c r="M48" s="58">
        <v>2.2999999999999998</v>
      </c>
      <c r="N48" s="16"/>
      <c r="O48" s="12"/>
      <c r="P48" s="12"/>
    </row>
    <row r="49" spans="1:16" s="3" customFormat="1" ht="34.5" customHeight="1">
      <c r="A49" s="36">
        <v>28</v>
      </c>
      <c r="B49" s="21" t="s">
        <v>95</v>
      </c>
      <c r="C49" s="21" t="s">
        <v>4</v>
      </c>
      <c r="D49" s="21" t="s">
        <v>100</v>
      </c>
      <c r="E49" s="21" t="s">
        <v>36</v>
      </c>
      <c r="F49" s="21" t="s">
        <v>0</v>
      </c>
      <c r="G49" s="21" t="s">
        <v>1</v>
      </c>
      <c r="H49" s="21" t="s">
        <v>2</v>
      </c>
      <c r="I49" s="19" t="s">
        <v>62</v>
      </c>
      <c r="J49" s="22" t="s">
        <v>101</v>
      </c>
      <c r="K49" s="58">
        <f>K50</f>
        <v>82</v>
      </c>
      <c r="L49" s="58"/>
      <c r="M49" s="58"/>
      <c r="N49" s="16"/>
      <c r="O49" s="12"/>
      <c r="P49" s="12"/>
    </row>
    <row r="50" spans="1:16" s="3" customFormat="1" ht="34.5" customHeight="1">
      <c r="A50" s="36">
        <v>29</v>
      </c>
      <c r="B50" s="21" t="s">
        <v>95</v>
      </c>
      <c r="C50" s="21" t="s">
        <v>4</v>
      </c>
      <c r="D50" s="21" t="s">
        <v>100</v>
      </c>
      <c r="E50" s="21" t="s">
        <v>36</v>
      </c>
      <c r="F50" s="21" t="s">
        <v>14</v>
      </c>
      <c r="G50" s="21" t="s">
        <v>13</v>
      </c>
      <c r="H50" s="21" t="s">
        <v>2</v>
      </c>
      <c r="I50" s="19" t="s">
        <v>62</v>
      </c>
      <c r="J50" s="22" t="s">
        <v>102</v>
      </c>
      <c r="K50" s="58">
        <f>K51+K52</f>
        <v>82</v>
      </c>
      <c r="L50" s="58"/>
      <c r="M50" s="58"/>
      <c r="N50" s="16"/>
      <c r="O50" s="12"/>
      <c r="P50" s="12"/>
    </row>
    <row r="51" spans="1:16" s="3" customFormat="1" ht="55.5" customHeight="1">
      <c r="A51" s="36">
        <v>30</v>
      </c>
      <c r="B51" s="21" t="s">
        <v>95</v>
      </c>
      <c r="C51" s="21" t="s">
        <v>4</v>
      </c>
      <c r="D51" s="21" t="s">
        <v>100</v>
      </c>
      <c r="E51" s="21" t="s">
        <v>36</v>
      </c>
      <c r="F51" s="21" t="s">
        <v>14</v>
      </c>
      <c r="G51" s="21" t="s">
        <v>13</v>
      </c>
      <c r="H51" s="21" t="s">
        <v>103</v>
      </c>
      <c r="I51" s="19" t="s">
        <v>62</v>
      </c>
      <c r="J51" s="22" t="s">
        <v>104</v>
      </c>
      <c r="K51" s="58">
        <v>57.4</v>
      </c>
      <c r="L51" s="58"/>
      <c r="M51" s="58"/>
      <c r="N51" s="16"/>
      <c r="O51" s="12"/>
      <c r="P51" s="12"/>
    </row>
    <row r="52" spans="1:16" s="3" customFormat="1" ht="45" customHeight="1">
      <c r="A52" s="36">
        <v>31</v>
      </c>
      <c r="B52" s="21" t="s">
        <v>95</v>
      </c>
      <c r="C52" s="21" t="s">
        <v>4</v>
      </c>
      <c r="D52" s="21" t="s">
        <v>100</v>
      </c>
      <c r="E52" s="21" t="s">
        <v>36</v>
      </c>
      <c r="F52" s="21" t="s">
        <v>14</v>
      </c>
      <c r="G52" s="21" t="s">
        <v>13</v>
      </c>
      <c r="H52" s="21" t="s">
        <v>105</v>
      </c>
      <c r="I52" s="19" t="s">
        <v>62</v>
      </c>
      <c r="J52" s="22" t="s">
        <v>106</v>
      </c>
      <c r="K52" s="58">
        <v>24.6</v>
      </c>
      <c r="L52" s="58"/>
      <c r="M52" s="58"/>
      <c r="N52" s="16"/>
      <c r="O52" s="12"/>
      <c r="P52" s="12"/>
    </row>
    <row r="53" spans="1:16" s="3" customFormat="1" ht="26.25" customHeight="1">
      <c r="A53" s="36">
        <v>32</v>
      </c>
      <c r="B53" s="26" t="s">
        <v>0</v>
      </c>
      <c r="C53" s="26">
        <v>2</v>
      </c>
      <c r="D53" s="26" t="s">
        <v>1</v>
      </c>
      <c r="E53" s="26" t="s">
        <v>1</v>
      </c>
      <c r="F53" s="26" t="s">
        <v>0</v>
      </c>
      <c r="G53" s="26" t="s">
        <v>1</v>
      </c>
      <c r="H53" s="26" t="s">
        <v>2</v>
      </c>
      <c r="I53" s="23" t="s">
        <v>0</v>
      </c>
      <c r="J53" s="24" t="s">
        <v>54</v>
      </c>
      <c r="K53" s="59">
        <f>K54</f>
        <v>8646.41</v>
      </c>
      <c r="L53" s="59">
        <f>L54</f>
        <v>7186.2</v>
      </c>
      <c r="M53" s="59">
        <f>M54</f>
        <v>7180.6</v>
      </c>
      <c r="N53" s="11"/>
      <c r="O53" s="12"/>
      <c r="P53" s="12"/>
    </row>
    <row r="54" spans="1:16" s="3" customFormat="1" ht="39.75" customHeight="1">
      <c r="A54" s="36">
        <v>33</v>
      </c>
      <c r="B54" s="23" t="s">
        <v>0</v>
      </c>
      <c r="C54" s="23">
        <v>2</v>
      </c>
      <c r="D54" s="23" t="s">
        <v>5</v>
      </c>
      <c r="E54" s="23" t="s">
        <v>1</v>
      </c>
      <c r="F54" s="23" t="s">
        <v>0</v>
      </c>
      <c r="G54" s="23" t="s">
        <v>1</v>
      </c>
      <c r="H54" s="23" t="s">
        <v>2</v>
      </c>
      <c r="I54" s="27" t="s">
        <v>0</v>
      </c>
      <c r="J54" s="24" t="s">
        <v>55</v>
      </c>
      <c r="K54" s="56">
        <f>K55+K58+K63</f>
        <v>8646.41</v>
      </c>
      <c r="L54" s="56">
        <f>L55+L58+L63</f>
        <v>7186.2</v>
      </c>
      <c r="M54" s="56">
        <f>M55+M58+M63</f>
        <v>7180.6</v>
      </c>
      <c r="N54" s="11"/>
      <c r="O54" s="12"/>
      <c r="P54" s="12"/>
    </row>
    <row r="55" spans="1:16" s="3" customFormat="1" ht="39.75" customHeight="1">
      <c r="A55" s="36">
        <v>34</v>
      </c>
      <c r="B55" s="23" t="s">
        <v>95</v>
      </c>
      <c r="C55" s="23" t="s">
        <v>16</v>
      </c>
      <c r="D55" s="23" t="s">
        <v>5</v>
      </c>
      <c r="E55" s="23" t="s">
        <v>13</v>
      </c>
      <c r="F55" s="23" t="s">
        <v>0</v>
      </c>
      <c r="G55" s="23" t="s">
        <v>1</v>
      </c>
      <c r="H55" s="23" t="s">
        <v>2</v>
      </c>
      <c r="I55" s="27" t="s">
        <v>62</v>
      </c>
      <c r="J55" s="24" t="s">
        <v>79</v>
      </c>
      <c r="K55" s="56">
        <f t="shared" ref="K55:M56" si="1">K56</f>
        <v>1529.43</v>
      </c>
      <c r="L55" s="56">
        <f t="shared" si="1"/>
        <v>1279</v>
      </c>
      <c r="M55" s="56">
        <f t="shared" si="1"/>
        <v>1287.3</v>
      </c>
      <c r="N55" s="11"/>
      <c r="O55" s="12"/>
      <c r="P55" s="12"/>
    </row>
    <row r="56" spans="1:16" s="3" customFormat="1" ht="42" customHeight="1">
      <c r="A56" s="36">
        <v>35</v>
      </c>
      <c r="B56" s="27" t="s">
        <v>95</v>
      </c>
      <c r="C56" s="27">
        <v>2</v>
      </c>
      <c r="D56" s="27" t="s">
        <v>5</v>
      </c>
      <c r="E56" s="27" t="s">
        <v>36</v>
      </c>
      <c r="F56" s="27" t="s">
        <v>12</v>
      </c>
      <c r="G56" s="27" t="s">
        <v>1</v>
      </c>
      <c r="H56" s="27" t="s">
        <v>2</v>
      </c>
      <c r="I56" s="19" t="s">
        <v>62</v>
      </c>
      <c r="J56" s="43" t="s">
        <v>80</v>
      </c>
      <c r="K56" s="57">
        <f t="shared" si="1"/>
        <v>1529.43</v>
      </c>
      <c r="L56" s="57">
        <f t="shared" si="1"/>
        <v>1279</v>
      </c>
      <c r="M56" s="57">
        <f t="shared" si="1"/>
        <v>1287.3</v>
      </c>
      <c r="N56" s="11"/>
      <c r="O56" s="12"/>
      <c r="P56" s="12"/>
    </row>
    <row r="57" spans="1:16" s="3" customFormat="1" ht="52.5" customHeight="1">
      <c r="A57" s="36">
        <v>36</v>
      </c>
      <c r="B57" s="19" t="s">
        <v>95</v>
      </c>
      <c r="C57" s="19" t="s">
        <v>16</v>
      </c>
      <c r="D57" s="19" t="s">
        <v>5</v>
      </c>
      <c r="E57" s="19" t="s">
        <v>36</v>
      </c>
      <c r="F57" s="19" t="s">
        <v>12</v>
      </c>
      <c r="G57" s="19" t="s">
        <v>13</v>
      </c>
      <c r="H57" s="19" t="s">
        <v>2</v>
      </c>
      <c r="I57" s="21" t="s">
        <v>62</v>
      </c>
      <c r="J57" s="24" t="s">
        <v>83</v>
      </c>
      <c r="K57" s="51">
        <v>1529.43</v>
      </c>
      <c r="L57" s="51">
        <v>1279</v>
      </c>
      <c r="M57" s="51">
        <v>1287.3</v>
      </c>
      <c r="N57" s="11"/>
      <c r="O57" s="12"/>
      <c r="P57" s="12"/>
    </row>
    <row r="58" spans="1:16" s="3" customFormat="1" ht="34.5" customHeight="1">
      <c r="A58" s="36">
        <v>37</v>
      </c>
      <c r="B58" s="27" t="s">
        <v>0</v>
      </c>
      <c r="C58" s="27" t="s">
        <v>16</v>
      </c>
      <c r="D58" s="27" t="s">
        <v>5</v>
      </c>
      <c r="E58" s="27" t="s">
        <v>59</v>
      </c>
      <c r="F58" s="27" t="s">
        <v>0</v>
      </c>
      <c r="G58" s="27" t="s">
        <v>1</v>
      </c>
      <c r="H58" s="27" t="s">
        <v>2</v>
      </c>
      <c r="I58" s="27" t="s">
        <v>62</v>
      </c>
      <c r="J58" s="28" t="s">
        <v>61</v>
      </c>
      <c r="K58" s="49">
        <f>K59+K61</f>
        <v>60.43</v>
      </c>
      <c r="L58" s="49">
        <f>L59+L61</f>
        <v>59.2</v>
      </c>
      <c r="M58" s="49">
        <f>M59+M61</f>
        <v>60.7</v>
      </c>
      <c r="N58" s="11"/>
      <c r="O58" s="12"/>
      <c r="P58" s="12"/>
    </row>
    <row r="59" spans="1:16" s="3" customFormat="1" ht="52.5" customHeight="1">
      <c r="A59" s="36">
        <v>38</v>
      </c>
      <c r="B59" s="27" t="s">
        <v>95</v>
      </c>
      <c r="C59" s="27" t="s">
        <v>16</v>
      </c>
      <c r="D59" s="27" t="s">
        <v>5</v>
      </c>
      <c r="E59" s="27" t="s">
        <v>59</v>
      </c>
      <c r="F59" s="27" t="s">
        <v>60</v>
      </c>
      <c r="G59" s="27" t="s">
        <v>1</v>
      </c>
      <c r="H59" s="27" t="s">
        <v>2</v>
      </c>
      <c r="I59" s="27" t="s">
        <v>62</v>
      </c>
      <c r="J59" s="28" t="s">
        <v>88</v>
      </c>
      <c r="K59" s="49">
        <f t="shared" ref="K59:M59" si="2">K60</f>
        <v>2.1</v>
      </c>
      <c r="L59" s="49">
        <f t="shared" si="2"/>
        <v>2</v>
      </c>
      <c r="M59" s="49">
        <f t="shared" si="2"/>
        <v>2</v>
      </c>
      <c r="N59" s="11"/>
      <c r="O59" s="12"/>
      <c r="P59" s="12"/>
    </row>
    <row r="60" spans="1:16" s="3" customFormat="1" ht="52.5" customHeight="1">
      <c r="A60" s="36">
        <v>39</v>
      </c>
      <c r="B60" s="27" t="s">
        <v>95</v>
      </c>
      <c r="C60" s="27" t="s">
        <v>16</v>
      </c>
      <c r="D60" s="27" t="s">
        <v>5</v>
      </c>
      <c r="E60" s="27" t="s">
        <v>59</v>
      </c>
      <c r="F60" s="27" t="s">
        <v>60</v>
      </c>
      <c r="G60" s="27" t="s">
        <v>13</v>
      </c>
      <c r="H60" s="27" t="s">
        <v>2</v>
      </c>
      <c r="I60" s="27" t="s">
        <v>62</v>
      </c>
      <c r="J60" s="24" t="s">
        <v>89</v>
      </c>
      <c r="K60" s="49">
        <v>2.1</v>
      </c>
      <c r="L60" s="49">
        <v>2</v>
      </c>
      <c r="M60" s="49">
        <v>2</v>
      </c>
      <c r="N60" s="11"/>
      <c r="O60" s="12"/>
      <c r="P60" s="12"/>
    </row>
    <row r="61" spans="1:16" s="3" customFormat="1" ht="67.5" customHeight="1">
      <c r="A61" s="36">
        <v>40</v>
      </c>
      <c r="B61" s="27" t="s">
        <v>95</v>
      </c>
      <c r="C61" s="27" t="s">
        <v>16</v>
      </c>
      <c r="D61" s="27" t="s">
        <v>5</v>
      </c>
      <c r="E61" s="27" t="s">
        <v>37</v>
      </c>
      <c r="F61" s="27" t="s">
        <v>38</v>
      </c>
      <c r="G61" s="27" t="s">
        <v>1</v>
      </c>
      <c r="H61" s="27" t="s">
        <v>2</v>
      </c>
      <c r="I61" s="23" t="s">
        <v>62</v>
      </c>
      <c r="J61" s="28" t="s">
        <v>93</v>
      </c>
      <c r="K61" s="49">
        <f>K62</f>
        <v>58.33</v>
      </c>
      <c r="L61" s="49">
        <f>L62</f>
        <v>57.2</v>
      </c>
      <c r="M61" s="49">
        <f>M62</f>
        <v>58.7</v>
      </c>
      <c r="N61" s="14"/>
      <c r="O61" s="12"/>
      <c r="P61" s="12"/>
    </row>
    <row r="62" spans="1:16" s="3" customFormat="1" ht="54.75" customHeight="1">
      <c r="A62" s="36">
        <v>41</v>
      </c>
      <c r="B62" s="21" t="s">
        <v>95</v>
      </c>
      <c r="C62" s="21" t="s">
        <v>16</v>
      </c>
      <c r="D62" s="21" t="s">
        <v>5</v>
      </c>
      <c r="E62" s="21" t="s">
        <v>37</v>
      </c>
      <c r="F62" s="21" t="s">
        <v>38</v>
      </c>
      <c r="G62" s="21" t="s">
        <v>13</v>
      </c>
      <c r="H62" s="21" t="s">
        <v>2</v>
      </c>
      <c r="I62" s="25" t="s">
        <v>62</v>
      </c>
      <c r="J62" s="42" t="s">
        <v>94</v>
      </c>
      <c r="K62" s="58">
        <v>58.33</v>
      </c>
      <c r="L62" s="58">
        <v>57.2</v>
      </c>
      <c r="M62" s="58">
        <v>58.7</v>
      </c>
      <c r="N62" s="11"/>
      <c r="O62" s="12"/>
      <c r="P62" s="12"/>
    </row>
    <row r="63" spans="1:16" s="3" customFormat="1" ht="21.75" customHeight="1">
      <c r="A63" s="36">
        <v>42</v>
      </c>
      <c r="B63" s="29" t="s">
        <v>0</v>
      </c>
      <c r="C63" s="29" t="s">
        <v>16</v>
      </c>
      <c r="D63" s="29" t="s">
        <v>5</v>
      </c>
      <c r="E63" s="29" t="s">
        <v>84</v>
      </c>
      <c r="F63" s="29" t="s">
        <v>0</v>
      </c>
      <c r="G63" s="29" t="s">
        <v>1</v>
      </c>
      <c r="H63" s="29" t="s">
        <v>2</v>
      </c>
      <c r="I63" s="27" t="s">
        <v>62</v>
      </c>
      <c r="J63" s="30" t="s">
        <v>85</v>
      </c>
      <c r="K63" s="57">
        <f>K65</f>
        <v>7056.55</v>
      </c>
      <c r="L63" s="57">
        <f>L65</f>
        <v>5848</v>
      </c>
      <c r="M63" s="57">
        <f>M65</f>
        <v>5832.6</v>
      </c>
      <c r="N63" s="11"/>
      <c r="O63" s="12"/>
      <c r="P63" s="12"/>
    </row>
    <row r="64" spans="1:16" s="3" customFormat="1" ht="39" customHeight="1">
      <c r="A64" s="36">
        <v>43</v>
      </c>
      <c r="B64" s="29" t="s">
        <v>95</v>
      </c>
      <c r="C64" s="29" t="s">
        <v>16</v>
      </c>
      <c r="D64" s="29" t="s">
        <v>5</v>
      </c>
      <c r="E64" s="29" t="s">
        <v>39</v>
      </c>
      <c r="F64" s="29" t="s">
        <v>17</v>
      </c>
      <c r="G64" s="29" t="s">
        <v>1</v>
      </c>
      <c r="H64" s="29" t="s">
        <v>2</v>
      </c>
      <c r="I64" s="27" t="s">
        <v>62</v>
      </c>
      <c r="J64" s="30" t="s">
        <v>82</v>
      </c>
      <c r="K64" s="57">
        <f>K65</f>
        <v>7056.55</v>
      </c>
      <c r="L64" s="57">
        <f>L65</f>
        <v>5848</v>
      </c>
      <c r="M64" s="57">
        <f>M65</f>
        <v>5832.6</v>
      </c>
      <c r="N64" s="11"/>
      <c r="O64" s="12"/>
      <c r="P64" s="12"/>
    </row>
    <row r="65" spans="1:16" s="3" customFormat="1" ht="40.5" customHeight="1">
      <c r="A65" s="36">
        <v>44</v>
      </c>
      <c r="B65" s="19" t="s">
        <v>95</v>
      </c>
      <c r="C65" s="19" t="s">
        <v>16</v>
      </c>
      <c r="D65" s="19" t="s">
        <v>5</v>
      </c>
      <c r="E65" s="19" t="s">
        <v>39</v>
      </c>
      <c r="F65" s="19" t="s">
        <v>17</v>
      </c>
      <c r="G65" s="19" t="s">
        <v>13</v>
      </c>
      <c r="H65" s="19" t="s">
        <v>2</v>
      </c>
      <c r="I65" s="25" t="s">
        <v>62</v>
      </c>
      <c r="J65" s="24" t="s">
        <v>56</v>
      </c>
      <c r="K65" s="51">
        <v>7056.55</v>
      </c>
      <c r="L65" s="51">
        <v>5848</v>
      </c>
      <c r="M65" s="51">
        <v>5832.6</v>
      </c>
      <c r="N65" s="11"/>
      <c r="O65" s="12"/>
      <c r="P65" s="12"/>
    </row>
    <row r="66" spans="1:16" s="3" customFormat="1" ht="17.25" customHeight="1">
      <c r="A66" s="36"/>
      <c r="B66" s="26"/>
      <c r="C66" s="26"/>
      <c r="D66" s="26"/>
      <c r="E66" s="26"/>
      <c r="F66" s="26"/>
      <c r="G66" s="26"/>
      <c r="H66" s="26"/>
      <c r="I66" s="36"/>
      <c r="J66" s="31" t="s">
        <v>18</v>
      </c>
      <c r="K66" s="59">
        <f>K22+K53</f>
        <v>8935.41</v>
      </c>
      <c r="L66" s="59">
        <f>L22+L53</f>
        <v>7383.5999999999995</v>
      </c>
      <c r="M66" s="59">
        <f>M22+M53</f>
        <v>7385.2000000000007</v>
      </c>
      <c r="N66" s="11"/>
      <c r="O66" s="12"/>
      <c r="P66" s="12"/>
    </row>
    <row r="67" spans="1:16" ht="12.75">
      <c r="A67" s="35"/>
      <c r="K67" s="7"/>
    </row>
    <row r="89" spans="11:11" ht="12.75">
      <c r="K89" s="8"/>
    </row>
  </sheetData>
  <mergeCells count="27">
    <mergeCell ref="J7:M7"/>
    <mergeCell ref="J8:M8"/>
    <mergeCell ref="J9:M9"/>
    <mergeCell ref="J10:M10"/>
    <mergeCell ref="L18:L20"/>
    <mergeCell ref="M18:M20"/>
    <mergeCell ref="B16:K16"/>
    <mergeCell ref="J11:M11"/>
    <mergeCell ref="J13:M13"/>
    <mergeCell ref="J14:M14"/>
    <mergeCell ref="J12:M12"/>
    <mergeCell ref="J2:M2"/>
    <mergeCell ref="J3:M3"/>
    <mergeCell ref="J4:M4"/>
    <mergeCell ref="A18:A20"/>
    <mergeCell ref="B19:B20"/>
    <mergeCell ref="H19:H20"/>
    <mergeCell ref="B18:I18"/>
    <mergeCell ref="J18:J20"/>
    <mergeCell ref="E19:E20"/>
    <mergeCell ref="C19:C20"/>
    <mergeCell ref="D19:D20"/>
    <mergeCell ref="G19:G20"/>
    <mergeCell ref="F19:F20"/>
    <mergeCell ref="I19:I20"/>
    <mergeCell ref="K18:K20"/>
    <mergeCell ref="J6:M6"/>
  </mergeCells>
  <phoneticPr fontId="0" type="noConversion"/>
  <pageMargins left="0.78740157480314965" right="0.19685039370078741" top="0.19685039370078741" bottom="0.19685039370078741" header="0" footer="0"/>
  <pageSetup paperSize="9" scale="69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Ольга Фельдо</cp:lastModifiedBy>
  <cp:lastPrinted>2020-09-02T00:41:58Z</cp:lastPrinted>
  <dcterms:created xsi:type="dcterms:W3CDTF">2009-10-09T08:24:19Z</dcterms:created>
  <dcterms:modified xsi:type="dcterms:W3CDTF">2022-12-21T02:55:53Z</dcterms:modified>
</cp:coreProperties>
</file>