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480" windowHeight="9705"/>
  </bookViews>
  <sheets>
    <sheet name="2022" sheetId="4" r:id="rId1"/>
  </sheets>
  <definedNames>
    <definedName name="_dst123074" localSheetId="0">'2022'!#REF!</definedName>
    <definedName name="_xlnm.Print_Titles" localSheetId="0">'2022'!$8:$10</definedName>
    <definedName name="_xlnm.Print_Area" localSheetId="0">'2022'!$A$1:$M$51</definedName>
  </definedNames>
  <calcPr calcId="125725"/>
</workbook>
</file>

<file path=xl/calcChain.xml><?xml version="1.0" encoding="utf-8"?>
<calcChain xmlns="http://schemas.openxmlformats.org/spreadsheetml/2006/main">
  <c r="L46" i="4"/>
  <c r="K46"/>
  <c r="M36"/>
  <c r="M35" s="1"/>
  <c r="L36"/>
  <c r="L35" s="1"/>
  <c r="K36"/>
  <c r="K35" s="1"/>
  <c r="M21"/>
  <c r="M44"/>
  <c r="L44"/>
  <c r="K44"/>
  <c r="L33"/>
  <c r="K21"/>
  <c r="K14"/>
  <c r="K13" s="1"/>
  <c r="L14"/>
  <c r="L13" s="1"/>
  <c r="M14"/>
  <c r="M13" s="1"/>
  <c r="M25"/>
  <c r="L25"/>
  <c r="K25"/>
  <c r="M23"/>
  <c r="L23"/>
  <c r="K23"/>
  <c r="L21"/>
  <c r="M19"/>
  <c r="L19"/>
  <c r="K19"/>
  <c r="K41"/>
  <c r="K40" s="1"/>
  <c r="M31"/>
  <c r="M33"/>
  <c r="M28"/>
  <c r="L31"/>
  <c r="K31"/>
  <c r="K33"/>
  <c r="K28"/>
  <c r="M18"/>
  <c r="M17" s="1"/>
  <c r="L28"/>
  <c r="L18"/>
  <c r="L17" s="1"/>
  <c r="K18"/>
  <c r="K17" s="1"/>
  <c r="K48"/>
  <c r="L41"/>
  <c r="L40" s="1"/>
  <c r="L48"/>
  <c r="M49"/>
  <c r="L49"/>
  <c r="K49"/>
  <c r="M46"/>
  <c r="M41"/>
  <c r="M40" s="1"/>
  <c r="M48"/>
  <c r="L12" l="1"/>
  <c r="M43"/>
  <c r="M39" s="1"/>
  <c r="M38" s="1"/>
  <c r="L43"/>
  <c r="L39" s="1"/>
  <c r="L38" s="1"/>
  <c r="K43"/>
  <c r="K39" s="1"/>
  <c r="K38" s="1"/>
  <c r="L30"/>
  <c r="L27" s="1"/>
  <c r="M30"/>
  <c r="M27" s="1"/>
  <c r="M12" s="1"/>
  <c r="K30"/>
  <c r="K27" s="1"/>
  <c r="K12" s="1"/>
  <c r="L51" l="1"/>
  <c r="M51"/>
  <c r="K51"/>
</calcChain>
</file>

<file path=xl/sharedStrings.xml><?xml version="1.0" encoding="utf-8"?>
<sst xmlns="http://schemas.openxmlformats.org/spreadsheetml/2006/main" count="354" uniqueCount="99">
  <si>
    <t>000</t>
  </si>
  <si>
    <t>00</t>
  </si>
  <si>
    <t>0000</t>
  </si>
  <si>
    <t>01</t>
  </si>
  <si>
    <t>1</t>
  </si>
  <si>
    <t>02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</si>
  <si>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</si>
  <si>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</si>
  <si>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</si>
  <si>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</si>
  <si>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</si>
  <si>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</si>
  <si>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</si>
  <si>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</si>
  <si>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</si>
  <si>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</si>
  <si>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</si>
  <si>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</si>
  <si>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</si>
  <si>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</si>
  <si>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</si>
  <si>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</si>
  <si>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</si>
  <si>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</si>
  <si>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</si>
  <si>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</si>
  <si>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</si>
  <si>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</si>
  <si>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</si>
  <si>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</si>
  <si>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</si>
  <si>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</si>
  <si>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</si>
  <si>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</si>
  <si>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</si>
  <si>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</si>
  <si>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</si>
  <si>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</si>
  <si>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</si>
  <si>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</si>
  <si>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</si>
  <si>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</si>
  <si>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</si>
  <si>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</si>
  <si>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</si>
  <si>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</si>
  <si>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</si>
  <si>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</si>
  <si>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</si>
  <si>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</si>
  <si>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</si>
  <si>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</si>
  <si>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</si>
  <si>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</si>
  <si>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</si>
  <si>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</si>
  <si>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</si>
  <si>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</si>
  <si>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</si>
  <si>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</si>
  <si>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</si>
  <si>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</si>
  <si>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</si>
  <si>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</si>
  <si>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</si>
  <si>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</si>
  <si>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</si>
  <si>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</si>
  <si>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</si>
  <si>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</si>
  <si>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</si>
  <si>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</si>
  <si>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</si>
  <si>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</si>
  <si>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</si>
  <si>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</si>
  <si>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</si>
  <si>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</si>
  <si>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</si>
  <si>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</si>
  <si>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</si>
  <si>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</si>
  <si>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</si>
  <si>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</si>
  <si>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</si>
  <si>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</si>
  <si>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бюджета сельсовета 2023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</si>
  <si>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</si>
  <si>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местным  бюджетам на выполнение передаваемых полномочий субьектов 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</si>
  <si>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</si>
  <si>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Приложение №  2</t>
  </si>
  <si>
    <t xml:space="preserve">Доходы бюджета сельсовета на 2022 год и плановый период 2023-2024 годов </t>
  </si>
  <si>
    <t>Доходы бюджета сельсовета 2024</t>
  </si>
  <si>
    <t>Доходы бюджета сельсовета 2022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</si>
  <si>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</si>
  <si>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</si>
  <si>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  Совета депутатов</t>
  </si>
  <si>
    <t>111</t>
  </si>
  <si>
    <t>от 24.12.2021г. № 12-80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</si>
</sst>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_р_."/>
  </numFmts>
  <fonts count="16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4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 applyFont="1" applyBorder="1" applyAlignment="1">
      <alignment vertical="top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0" fontId="14" fillId="4" borderId="1" xfId="0" applyNumberFormat="1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P74"/>
  <sheetViews>
    <sheetView tabSelected="1" view="pageBreakPreview" topLeftCell="A40" zoomScaleNormal="100" zoomScaleSheetLayoutView="50" workbookViewId="0">
      <pane xSplit="9" topLeftCell="J1" activePane="topRight" state="frozen"/>
      <selection activeCell="A17" sqref="A17"/>
      <selection pane="topRight" activeCell="J4" sqref="J4:M4"/>
    </sheetView>
  </sheetViews>
  <sheetFormatPr defaultRowHeight="5.65" customHeight="1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1" width="11.5703125" style="5" customWidth="1"/>
    <col min="12" max="12" width="10.85546875" style="5" customWidth="1"/>
    <col min="13" max="13" width="11.5703125" style="5" customWidth="1"/>
    <col min="14" max="14" width="9.28515625" style="1" customWidth="1"/>
    <col min="15" max="15" width="9.7109375" style="1" bestFit="1" customWidth="1"/>
    <col min="16" max="16384" width="9.140625" style="1"/>
  </cols>
  <sheetData>
    <row r="1" spans="1:16" ht="12.75">
      <c r="K1" s="9"/>
      <c r="M1" s="6"/>
    </row>
    <row r="2" spans="1:16" ht="12.75">
      <c r="J2" s="73" t="s">
        <v>90</v>
      </c>
      <c r="K2" s="73"/>
      <c r="L2" s="73"/>
      <c r="M2" s="73"/>
    </row>
    <row r="3" spans="1:16" ht="12.75">
      <c r="J3" s="72" t="s">
        <v>96</v>
      </c>
      <c r="K3" s="72"/>
      <c r="L3" s="72"/>
      <c r="M3" s="72"/>
    </row>
    <row r="4" spans="1:16" ht="12.75">
      <c r="J4" s="72" t="s">
        <v>98</v>
      </c>
      <c r="K4" s="72"/>
      <c r="L4" s="72"/>
      <c r="M4" s="72"/>
    </row>
    <row r="5" spans="1:16" ht="12.75">
      <c r="K5" s="9"/>
      <c r="M5" s="6"/>
    </row>
    <row r="6" spans="1:16" ht="12.75">
      <c r="B6" s="74" t="s">
        <v>91</v>
      </c>
      <c r="C6" s="74"/>
      <c r="D6" s="74"/>
      <c r="E6" s="74"/>
      <c r="F6" s="74"/>
      <c r="G6" s="74"/>
      <c r="H6" s="74"/>
      <c r="I6" s="74"/>
      <c r="J6" s="74"/>
      <c r="K6" s="74"/>
      <c r="L6" s="18"/>
      <c r="M6" s="18"/>
    </row>
    <row r="7" spans="1:16" ht="10.5" customHeight="1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 t="s">
        <v>33</v>
      </c>
    </row>
    <row r="8" spans="1:16" ht="12.75">
      <c r="A8" s="60" t="s">
        <v>22</v>
      </c>
      <c r="B8" s="65" t="s">
        <v>21</v>
      </c>
      <c r="C8" s="66"/>
      <c r="D8" s="66"/>
      <c r="E8" s="66"/>
      <c r="F8" s="66"/>
      <c r="G8" s="66"/>
      <c r="H8" s="66"/>
      <c r="I8" s="67"/>
      <c r="J8" s="68" t="s">
        <v>31</v>
      </c>
      <c r="K8" s="68" t="s">
        <v>93</v>
      </c>
      <c r="L8" s="68" t="s">
        <v>86</v>
      </c>
      <c r="M8" s="68" t="s">
        <v>92</v>
      </c>
      <c r="N8" s="15"/>
      <c r="O8" s="10"/>
      <c r="P8" s="10"/>
    </row>
    <row r="9" spans="1:16" s="2" customFormat="1" ht="12.75" customHeight="1">
      <c r="A9" s="61"/>
      <c r="B9" s="63" t="s">
        <v>25</v>
      </c>
      <c r="C9" s="71" t="s">
        <v>26</v>
      </c>
      <c r="D9" s="71" t="s">
        <v>27</v>
      </c>
      <c r="E9" s="63" t="s">
        <v>28</v>
      </c>
      <c r="F9" s="63" t="s">
        <v>29</v>
      </c>
      <c r="G9" s="63" t="s">
        <v>30</v>
      </c>
      <c r="H9" s="63" t="s">
        <v>34</v>
      </c>
      <c r="I9" s="63" t="s">
        <v>32</v>
      </c>
      <c r="J9" s="69"/>
      <c r="K9" s="69"/>
      <c r="L9" s="69"/>
      <c r="M9" s="69"/>
      <c r="N9" s="16"/>
    </row>
    <row r="10" spans="1:16" s="2" customFormat="1" ht="159.75" customHeight="1">
      <c r="A10" s="62"/>
      <c r="B10" s="64"/>
      <c r="C10" s="71"/>
      <c r="D10" s="71"/>
      <c r="E10" s="64"/>
      <c r="F10" s="64"/>
      <c r="G10" s="64"/>
      <c r="H10" s="64"/>
      <c r="I10" s="64"/>
      <c r="J10" s="70"/>
      <c r="K10" s="70"/>
      <c r="L10" s="70"/>
      <c r="M10" s="70"/>
      <c r="N10" s="16"/>
    </row>
    <row r="11" spans="1:16" s="2" customFormat="1" ht="11.25" customHeight="1">
      <c r="A11" s="34"/>
      <c r="B11" s="32">
        <v>1</v>
      </c>
      <c r="C11" s="33">
        <v>2</v>
      </c>
      <c r="D11" s="33">
        <v>3</v>
      </c>
      <c r="E11" s="33">
        <v>4</v>
      </c>
      <c r="F11" s="33">
        <v>5</v>
      </c>
      <c r="G11" s="33">
        <v>6</v>
      </c>
      <c r="H11" s="33">
        <v>7</v>
      </c>
      <c r="I11" s="33">
        <v>8</v>
      </c>
      <c r="J11" s="33">
        <v>9</v>
      </c>
      <c r="K11" s="33">
        <v>10</v>
      </c>
      <c r="L11" s="33">
        <v>11</v>
      </c>
      <c r="M11" s="33">
        <v>12</v>
      </c>
      <c r="N11" s="16"/>
    </row>
    <row r="12" spans="1:16" s="3" customFormat="1" ht="26.25" customHeight="1">
      <c r="A12" s="36">
        <v>1</v>
      </c>
      <c r="B12" s="27" t="s">
        <v>0</v>
      </c>
      <c r="C12" s="27">
        <v>1</v>
      </c>
      <c r="D12" s="27" t="s">
        <v>1</v>
      </c>
      <c r="E12" s="27" t="s">
        <v>1</v>
      </c>
      <c r="F12" s="27" t="s">
        <v>0</v>
      </c>
      <c r="G12" s="27" t="s">
        <v>1</v>
      </c>
      <c r="H12" s="27" t="s">
        <v>2</v>
      </c>
      <c r="I12" s="27" t="s">
        <v>0</v>
      </c>
      <c r="J12" s="28" t="s">
        <v>57</v>
      </c>
      <c r="K12" s="45">
        <f>K13+K17+K27+K35</f>
        <v>188.3</v>
      </c>
      <c r="L12" s="45">
        <f>L13+L27+L35+L17</f>
        <v>197.40000000000003</v>
      </c>
      <c r="M12" s="45">
        <f>M13+M17+M27+M35</f>
        <v>204.6</v>
      </c>
      <c r="N12" s="16"/>
      <c r="O12" s="12"/>
      <c r="P12" s="12"/>
    </row>
    <row r="13" spans="1:16" s="3" customFormat="1" ht="15" customHeight="1">
      <c r="A13" s="36">
        <v>2</v>
      </c>
      <c r="B13" s="27" t="s">
        <v>7</v>
      </c>
      <c r="C13" s="27" t="s">
        <v>4</v>
      </c>
      <c r="D13" s="27" t="s">
        <v>3</v>
      </c>
      <c r="E13" s="27" t="s">
        <v>1</v>
      </c>
      <c r="F13" s="27" t="s">
        <v>0</v>
      </c>
      <c r="G13" s="27" t="s">
        <v>1</v>
      </c>
      <c r="H13" s="27" t="s">
        <v>2</v>
      </c>
      <c r="I13" s="27" t="s">
        <v>0</v>
      </c>
      <c r="J13" s="28" t="s">
        <v>58</v>
      </c>
      <c r="K13" s="45">
        <f>K14</f>
        <v>46.9</v>
      </c>
      <c r="L13" s="45">
        <f>L14</f>
        <v>49.4</v>
      </c>
      <c r="M13" s="45">
        <f>M14</f>
        <v>51.8</v>
      </c>
      <c r="N13" s="16"/>
      <c r="O13" s="12"/>
      <c r="P13" s="12"/>
    </row>
    <row r="14" spans="1:16" s="3" customFormat="1" ht="15" customHeight="1">
      <c r="A14" s="36">
        <v>3</v>
      </c>
      <c r="B14" s="27" t="s">
        <v>7</v>
      </c>
      <c r="C14" s="27" t="s">
        <v>4</v>
      </c>
      <c r="D14" s="27" t="s">
        <v>3</v>
      </c>
      <c r="E14" s="27" t="s">
        <v>5</v>
      </c>
      <c r="F14" s="27" t="s">
        <v>0</v>
      </c>
      <c r="G14" s="27" t="s">
        <v>3</v>
      </c>
      <c r="H14" s="27" t="s">
        <v>2</v>
      </c>
      <c r="I14" s="27" t="s">
        <v>9</v>
      </c>
      <c r="J14" s="28" t="s">
        <v>81</v>
      </c>
      <c r="K14" s="45">
        <f>SUM(K15:K16)</f>
        <v>46.9</v>
      </c>
      <c r="L14" s="45">
        <f>SUM(L15:L16)</f>
        <v>49.4</v>
      </c>
      <c r="M14" s="45">
        <f>SUM(M15:M16)</f>
        <v>51.8</v>
      </c>
      <c r="N14" s="16"/>
      <c r="O14" s="12"/>
      <c r="P14" s="12"/>
    </row>
    <row r="15" spans="1:16" s="3" customFormat="1" ht="112.5" customHeight="1">
      <c r="A15" s="36">
        <v>4</v>
      </c>
      <c r="B15" s="19" t="s">
        <v>7</v>
      </c>
      <c r="C15" s="19">
        <v>1</v>
      </c>
      <c r="D15" s="19" t="s">
        <v>3</v>
      </c>
      <c r="E15" s="19" t="s">
        <v>5</v>
      </c>
      <c r="F15" s="19" t="s">
        <v>35</v>
      </c>
      <c r="G15" s="19" t="s">
        <v>3</v>
      </c>
      <c r="H15" s="19" t="s">
        <v>2</v>
      </c>
      <c r="I15" s="19">
        <v>110</v>
      </c>
      <c r="J15" s="20" t="s">
        <v>40</v>
      </c>
      <c r="K15" s="46">
        <v>46.6</v>
      </c>
      <c r="L15" s="47">
        <v>49</v>
      </c>
      <c r="M15" s="47">
        <v>51.4</v>
      </c>
      <c r="N15" s="16"/>
      <c r="O15" s="12"/>
      <c r="P15" s="12"/>
    </row>
    <row r="16" spans="1:16" s="3" customFormat="1" ht="66" customHeight="1">
      <c r="A16" s="36">
        <v>5</v>
      </c>
      <c r="B16" s="19" t="s">
        <v>7</v>
      </c>
      <c r="C16" s="19" t="s">
        <v>4</v>
      </c>
      <c r="D16" s="19" t="s">
        <v>3</v>
      </c>
      <c r="E16" s="19" t="s">
        <v>5</v>
      </c>
      <c r="F16" s="19" t="s">
        <v>14</v>
      </c>
      <c r="G16" s="19" t="s">
        <v>3</v>
      </c>
      <c r="H16" s="19" t="s">
        <v>2</v>
      </c>
      <c r="I16" s="19" t="s">
        <v>9</v>
      </c>
      <c r="J16" s="41" t="s">
        <v>41</v>
      </c>
      <c r="K16" s="47">
        <v>0.3</v>
      </c>
      <c r="L16" s="47">
        <v>0.4</v>
      </c>
      <c r="M16" s="47">
        <v>0.4</v>
      </c>
      <c r="N16" s="16"/>
      <c r="O16" s="12"/>
      <c r="P16" s="12"/>
    </row>
    <row r="17" spans="1:16" s="3" customFormat="1" ht="40.5" customHeight="1">
      <c r="A17" s="36">
        <v>6</v>
      </c>
      <c r="B17" s="53" t="s">
        <v>0</v>
      </c>
      <c r="C17" s="53">
        <v>1</v>
      </c>
      <c r="D17" s="53" t="s">
        <v>8</v>
      </c>
      <c r="E17" s="53" t="s">
        <v>1</v>
      </c>
      <c r="F17" s="53" t="s">
        <v>0</v>
      </c>
      <c r="G17" s="53" t="s">
        <v>1</v>
      </c>
      <c r="H17" s="53" t="s">
        <v>2</v>
      </c>
      <c r="I17" s="53" t="s">
        <v>0</v>
      </c>
      <c r="J17" s="54" t="s">
        <v>42</v>
      </c>
      <c r="K17" s="55">
        <f>K18</f>
        <v>99.300000000000011</v>
      </c>
      <c r="L17" s="55">
        <f>L18</f>
        <v>101.80000000000001</v>
      </c>
      <c r="M17" s="55">
        <f>M18</f>
        <v>104.49999999999999</v>
      </c>
      <c r="N17" s="16"/>
      <c r="O17" s="12"/>
      <c r="P17" s="12"/>
    </row>
    <row r="18" spans="1:16" s="3" customFormat="1" ht="47.25" customHeight="1">
      <c r="A18" s="36">
        <v>7</v>
      </c>
      <c r="B18" s="44" t="s">
        <v>0</v>
      </c>
      <c r="C18" s="44" t="s">
        <v>4</v>
      </c>
      <c r="D18" s="44" t="s">
        <v>8</v>
      </c>
      <c r="E18" s="44" t="s">
        <v>5</v>
      </c>
      <c r="F18" s="44" t="s">
        <v>0</v>
      </c>
      <c r="G18" s="44" t="s">
        <v>3</v>
      </c>
      <c r="H18" s="44" t="s">
        <v>2</v>
      </c>
      <c r="I18" s="44">
        <v>110</v>
      </c>
      <c r="J18" s="56" t="s">
        <v>43</v>
      </c>
      <c r="K18" s="57">
        <f>K20+K22+K24+K26</f>
        <v>99.300000000000011</v>
      </c>
      <c r="L18" s="57">
        <f>L20+L22+L24+L26</f>
        <v>101.80000000000001</v>
      </c>
      <c r="M18" s="57">
        <f>M20+M22+M24+M26</f>
        <v>104.49999999999999</v>
      </c>
      <c r="N18" s="16"/>
      <c r="O18" s="12"/>
      <c r="P18" s="12"/>
    </row>
    <row r="19" spans="1:16" s="3" customFormat="1" ht="112.5" customHeight="1">
      <c r="A19" s="36">
        <v>8</v>
      </c>
      <c r="B19" s="44" t="s">
        <v>20</v>
      </c>
      <c r="C19" s="44" t="s">
        <v>4</v>
      </c>
      <c r="D19" s="44" t="s">
        <v>8</v>
      </c>
      <c r="E19" s="44" t="s">
        <v>5</v>
      </c>
      <c r="F19" s="44" t="s">
        <v>67</v>
      </c>
      <c r="G19" s="44" t="s">
        <v>3</v>
      </c>
      <c r="H19" s="44" t="s">
        <v>2</v>
      </c>
      <c r="I19" s="44" t="s">
        <v>9</v>
      </c>
      <c r="J19" s="58" t="s">
        <v>77</v>
      </c>
      <c r="K19" s="59">
        <f>K20</f>
        <v>44.9</v>
      </c>
      <c r="L19" s="59">
        <f>L20</f>
        <v>45.5</v>
      </c>
      <c r="M19" s="59">
        <f>M20</f>
        <v>46</v>
      </c>
      <c r="N19" s="16"/>
      <c r="O19" s="12"/>
      <c r="P19" s="12"/>
    </row>
    <row r="20" spans="1:16" s="3" customFormat="1" ht="139.5" customHeight="1">
      <c r="A20" s="36">
        <v>9</v>
      </c>
      <c r="B20" s="44" t="s">
        <v>20</v>
      </c>
      <c r="C20" s="44" t="s">
        <v>4</v>
      </c>
      <c r="D20" s="44" t="s">
        <v>8</v>
      </c>
      <c r="E20" s="44" t="s">
        <v>5</v>
      </c>
      <c r="F20" s="44" t="s">
        <v>63</v>
      </c>
      <c r="G20" s="44" t="s">
        <v>3</v>
      </c>
      <c r="H20" s="44" t="s">
        <v>2</v>
      </c>
      <c r="I20" s="44">
        <v>110</v>
      </c>
      <c r="J20" s="58" t="s">
        <v>87</v>
      </c>
      <c r="K20" s="51">
        <v>44.9</v>
      </c>
      <c r="L20" s="51">
        <v>45.5</v>
      </c>
      <c r="M20" s="51">
        <v>46</v>
      </c>
      <c r="N20" s="16"/>
      <c r="O20" s="12"/>
      <c r="P20" s="12"/>
    </row>
    <row r="21" spans="1:16" s="3" customFormat="1" ht="139.5" customHeight="1">
      <c r="A21" s="36">
        <v>10</v>
      </c>
      <c r="B21" s="44" t="s">
        <v>20</v>
      </c>
      <c r="C21" s="44" t="s">
        <v>4</v>
      </c>
      <c r="D21" s="44" t="s">
        <v>8</v>
      </c>
      <c r="E21" s="44" t="s">
        <v>5</v>
      </c>
      <c r="F21" s="44" t="s">
        <v>68</v>
      </c>
      <c r="G21" s="44" t="s">
        <v>3</v>
      </c>
      <c r="H21" s="44" t="s">
        <v>2</v>
      </c>
      <c r="I21" s="44" t="s">
        <v>9</v>
      </c>
      <c r="J21" s="58" t="s">
        <v>72</v>
      </c>
      <c r="K21" s="51">
        <f>K22</f>
        <v>0.2</v>
      </c>
      <c r="L21" s="51">
        <f>L22</f>
        <v>0.3</v>
      </c>
      <c r="M21" s="51">
        <f>M22</f>
        <v>0.3</v>
      </c>
      <c r="N21" s="16"/>
      <c r="O21" s="12"/>
      <c r="P21" s="12"/>
    </row>
    <row r="22" spans="1:16" s="3" customFormat="1" ht="154.5" customHeight="1">
      <c r="A22" s="36">
        <v>11</v>
      </c>
      <c r="B22" s="44" t="s">
        <v>20</v>
      </c>
      <c r="C22" s="44">
        <v>1</v>
      </c>
      <c r="D22" s="44" t="s">
        <v>8</v>
      </c>
      <c r="E22" s="44" t="s">
        <v>5</v>
      </c>
      <c r="F22" s="44" t="s">
        <v>64</v>
      </c>
      <c r="G22" s="44" t="s">
        <v>3</v>
      </c>
      <c r="H22" s="44" t="s">
        <v>2</v>
      </c>
      <c r="I22" s="44">
        <v>110</v>
      </c>
      <c r="J22" s="58" t="s">
        <v>71</v>
      </c>
      <c r="K22" s="51">
        <v>0.2</v>
      </c>
      <c r="L22" s="51">
        <v>0.3</v>
      </c>
      <c r="M22" s="51">
        <v>0.3</v>
      </c>
      <c r="N22" s="16"/>
      <c r="O22" s="12"/>
      <c r="P22" s="12"/>
    </row>
    <row r="23" spans="1:16" s="3" customFormat="1" ht="120" customHeight="1">
      <c r="A23" s="36">
        <v>12</v>
      </c>
      <c r="B23" s="44" t="s">
        <v>20</v>
      </c>
      <c r="C23" s="44" t="s">
        <v>4</v>
      </c>
      <c r="D23" s="44" t="s">
        <v>8</v>
      </c>
      <c r="E23" s="44" t="s">
        <v>5</v>
      </c>
      <c r="F23" s="44" t="s">
        <v>69</v>
      </c>
      <c r="G23" s="44" t="s">
        <v>3</v>
      </c>
      <c r="H23" s="44" t="s">
        <v>2</v>
      </c>
      <c r="I23" s="44" t="s">
        <v>9</v>
      </c>
      <c r="J23" s="58" t="s">
        <v>73</v>
      </c>
      <c r="K23" s="51">
        <f>K24</f>
        <v>59.8</v>
      </c>
      <c r="L23" s="51">
        <f>L24</f>
        <v>61.6</v>
      </c>
      <c r="M23" s="51">
        <f>M24</f>
        <v>64.099999999999994</v>
      </c>
      <c r="N23" s="16"/>
      <c r="O23" s="12"/>
      <c r="P23" s="12"/>
    </row>
    <row r="24" spans="1:16" s="3" customFormat="1" ht="104.25" customHeight="1">
      <c r="A24" s="36">
        <v>13</v>
      </c>
      <c r="B24" s="44" t="s">
        <v>20</v>
      </c>
      <c r="C24" s="44">
        <v>1</v>
      </c>
      <c r="D24" s="44" t="s">
        <v>8</v>
      </c>
      <c r="E24" s="44" t="s">
        <v>5</v>
      </c>
      <c r="F24" s="44" t="s">
        <v>65</v>
      </c>
      <c r="G24" s="44" t="s">
        <v>3</v>
      </c>
      <c r="H24" s="44" t="s">
        <v>2</v>
      </c>
      <c r="I24" s="44">
        <v>110</v>
      </c>
      <c r="J24" s="58" t="s">
        <v>74</v>
      </c>
      <c r="K24" s="51">
        <v>59.8</v>
      </c>
      <c r="L24" s="51">
        <v>61.6</v>
      </c>
      <c r="M24" s="51">
        <v>64.099999999999994</v>
      </c>
      <c r="N24" s="16"/>
      <c r="O24" s="12"/>
      <c r="P24" s="12"/>
    </row>
    <row r="25" spans="1:16" s="3" customFormat="1" ht="104.25" customHeight="1">
      <c r="A25" s="36">
        <v>14</v>
      </c>
      <c r="B25" s="44" t="s">
        <v>20</v>
      </c>
      <c r="C25" s="44" t="s">
        <v>4</v>
      </c>
      <c r="D25" s="44" t="s">
        <v>8</v>
      </c>
      <c r="E25" s="44" t="s">
        <v>5</v>
      </c>
      <c r="F25" s="44" t="s">
        <v>70</v>
      </c>
      <c r="G25" s="44" t="s">
        <v>3</v>
      </c>
      <c r="H25" s="44" t="s">
        <v>2</v>
      </c>
      <c r="I25" s="44" t="s">
        <v>9</v>
      </c>
      <c r="J25" s="58" t="s">
        <v>75</v>
      </c>
      <c r="K25" s="51">
        <f>K26</f>
        <v>-5.6</v>
      </c>
      <c r="L25" s="51">
        <f>L26</f>
        <v>-5.6</v>
      </c>
      <c r="M25" s="51">
        <f>M26</f>
        <v>-5.9</v>
      </c>
      <c r="N25" s="16"/>
      <c r="O25" s="12"/>
      <c r="P25" s="12"/>
    </row>
    <row r="26" spans="1:16" s="3" customFormat="1" ht="160.5" customHeight="1">
      <c r="A26" s="36">
        <v>15</v>
      </c>
      <c r="B26" s="44" t="s">
        <v>20</v>
      </c>
      <c r="C26" s="44">
        <v>1</v>
      </c>
      <c r="D26" s="44" t="s">
        <v>8</v>
      </c>
      <c r="E26" s="44" t="s">
        <v>5</v>
      </c>
      <c r="F26" s="44" t="s">
        <v>66</v>
      </c>
      <c r="G26" s="44" t="s">
        <v>3</v>
      </c>
      <c r="H26" s="44" t="s">
        <v>2</v>
      </c>
      <c r="I26" s="44">
        <v>110</v>
      </c>
      <c r="J26" s="58" t="s">
        <v>76</v>
      </c>
      <c r="K26" s="51">
        <v>-5.6</v>
      </c>
      <c r="L26" s="51">
        <v>-5.6</v>
      </c>
      <c r="M26" s="51">
        <v>-5.9</v>
      </c>
      <c r="N26" s="16"/>
      <c r="O26" s="12"/>
      <c r="P26" s="12"/>
    </row>
    <row r="27" spans="1:16" s="3" customFormat="1" ht="15" customHeight="1">
      <c r="A27" s="36">
        <v>16</v>
      </c>
      <c r="B27" s="23" t="s">
        <v>7</v>
      </c>
      <c r="C27" s="23">
        <v>1</v>
      </c>
      <c r="D27" s="23" t="s">
        <v>15</v>
      </c>
      <c r="E27" s="23" t="s">
        <v>1</v>
      </c>
      <c r="F27" s="23" t="s">
        <v>0</v>
      </c>
      <c r="G27" s="23" t="s">
        <v>1</v>
      </c>
      <c r="H27" s="23" t="s">
        <v>2</v>
      </c>
      <c r="I27" s="23" t="s">
        <v>0</v>
      </c>
      <c r="J27" s="37" t="s">
        <v>44</v>
      </c>
      <c r="K27" s="48">
        <f>K28+K30</f>
        <v>40</v>
      </c>
      <c r="L27" s="48">
        <f>L28+L30</f>
        <v>44</v>
      </c>
      <c r="M27" s="48">
        <f>M28+M30</f>
        <v>46</v>
      </c>
      <c r="N27" s="16"/>
      <c r="O27" s="12"/>
      <c r="P27" s="12"/>
    </row>
    <row r="28" spans="1:16" s="3" customFormat="1" ht="14.25" customHeight="1">
      <c r="A28" s="36">
        <v>17</v>
      </c>
      <c r="B28" s="23" t="s">
        <v>7</v>
      </c>
      <c r="C28" s="23" t="s">
        <v>4</v>
      </c>
      <c r="D28" s="23" t="s">
        <v>15</v>
      </c>
      <c r="E28" s="23" t="s">
        <v>3</v>
      </c>
      <c r="F28" s="23" t="s">
        <v>0</v>
      </c>
      <c r="G28" s="23" t="s">
        <v>1</v>
      </c>
      <c r="H28" s="23" t="s">
        <v>2</v>
      </c>
      <c r="I28" s="23" t="s">
        <v>9</v>
      </c>
      <c r="J28" s="37" t="s">
        <v>45</v>
      </c>
      <c r="K28" s="48">
        <f>K29</f>
        <v>9</v>
      </c>
      <c r="L28" s="48">
        <f>L29</f>
        <v>10</v>
      </c>
      <c r="M28" s="48">
        <f>M29</f>
        <v>11</v>
      </c>
      <c r="N28" s="16"/>
      <c r="O28" s="12"/>
      <c r="P28" s="12"/>
    </row>
    <row r="29" spans="1:16" s="3" customFormat="1" ht="63.75" customHeight="1">
      <c r="A29" s="36">
        <v>18</v>
      </c>
      <c r="B29" s="23" t="s">
        <v>7</v>
      </c>
      <c r="C29" s="23" t="s">
        <v>4</v>
      </c>
      <c r="D29" s="23" t="s">
        <v>15</v>
      </c>
      <c r="E29" s="23" t="s">
        <v>3</v>
      </c>
      <c r="F29" s="23" t="s">
        <v>14</v>
      </c>
      <c r="G29" s="23" t="s">
        <v>13</v>
      </c>
      <c r="H29" s="23" t="s">
        <v>2</v>
      </c>
      <c r="I29" s="23" t="s">
        <v>9</v>
      </c>
      <c r="J29" s="24" t="s">
        <v>46</v>
      </c>
      <c r="K29" s="47">
        <v>9</v>
      </c>
      <c r="L29" s="47">
        <v>10</v>
      </c>
      <c r="M29" s="47">
        <v>11</v>
      </c>
      <c r="N29" s="16"/>
      <c r="O29" s="12"/>
      <c r="P29" s="12"/>
    </row>
    <row r="30" spans="1:16" s="3" customFormat="1" ht="14.25" customHeight="1">
      <c r="A30" s="36">
        <v>19</v>
      </c>
      <c r="B30" s="27" t="s">
        <v>7</v>
      </c>
      <c r="C30" s="27" t="s">
        <v>4</v>
      </c>
      <c r="D30" s="27" t="s">
        <v>15</v>
      </c>
      <c r="E30" s="27" t="s">
        <v>15</v>
      </c>
      <c r="F30" s="27" t="s">
        <v>0</v>
      </c>
      <c r="G30" s="27" t="s">
        <v>1</v>
      </c>
      <c r="H30" s="27" t="s">
        <v>2</v>
      </c>
      <c r="I30" s="27" t="s">
        <v>9</v>
      </c>
      <c r="J30" s="38" t="s">
        <v>47</v>
      </c>
      <c r="K30" s="45">
        <f>K31+K33</f>
        <v>31</v>
      </c>
      <c r="L30" s="45">
        <f>L31+L33</f>
        <v>34</v>
      </c>
      <c r="M30" s="45">
        <f>M31+M33</f>
        <v>35</v>
      </c>
      <c r="N30" s="16"/>
      <c r="O30" s="12"/>
      <c r="P30" s="12"/>
    </row>
    <row r="31" spans="1:16" s="3" customFormat="1" ht="15.75" customHeight="1">
      <c r="A31" s="36">
        <v>20</v>
      </c>
      <c r="B31" s="29" t="s">
        <v>7</v>
      </c>
      <c r="C31" s="29" t="s">
        <v>4</v>
      </c>
      <c r="D31" s="29" t="s">
        <v>15</v>
      </c>
      <c r="E31" s="29" t="s">
        <v>15</v>
      </c>
      <c r="F31" s="29" t="s">
        <v>14</v>
      </c>
      <c r="G31" s="29" t="s">
        <v>1</v>
      </c>
      <c r="H31" s="29" t="s">
        <v>2</v>
      </c>
      <c r="I31" s="29" t="s">
        <v>9</v>
      </c>
      <c r="J31" s="39" t="s">
        <v>48</v>
      </c>
      <c r="K31" s="50">
        <f>K32</f>
        <v>4</v>
      </c>
      <c r="L31" s="50">
        <f>L32</f>
        <v>4</v>
      </c>
      <c r="M31" s="50">
        <f>M32</f>
        <v>4</v>
      </c>
      <c r="N31" s="16"/>
      <c r="O31" s="12"/>
      <c r="P31" s="12"/>
    </row>
    <row r="32" spans="1:16" s="3" customFormat="1" ht="54" customHeight="1">
      <c r="A32" s="36">
        <v>21</v>
      </c>
      <c r="B32" s="25" t="s">
        <v>7</v>
      </c>
      <c r="C32" s="25" t="s">
        <v>4</v>
      </c>
      <c r="D32" s="25" t="s">
        <v>15</v>
      </c>
      <c r="E32" s="25" t="s">
        <v>15</v>
      </c>
      <c r="F32" s="25" t="s">
        <v>23</v>
      </c>
      <c r="G32" s="25" t="s">
        <v>13</v>
      </c>
      <c r="H32" s="25" t="s">
        <v>2</v>
      </c>
      <c r="I32" s="25" t="s">
        <v>9</v>
      </c>
      <c r="J32" s="40" t="s">
        <v>49</v>
      </c>
      <c r="K32" s="47">
        <v>4</v>
      </c>
      <c r="L32" s="47">
        <v>4</v>
      </c>
      <c r="M32" s="47">
        <v>4</v>
      </c>
      <c r="N32" s="16"/>
      <c r="O32" s="12"/>
      <c r="P32" s="12"/>
    </row>
    <row r="33" spans="1:16" s="3" customFormat="1" ht="15" customHeight="1">
      <c r="A33" s="36">
        <v>22</v>
      </c>
      <c r="B33" s="29" t="s">
        <v>7</v>
      </c>
      <c r="C33" s="29" t="s">
        <v>4</v>
      </c>
      <c r="D33" s="29" t="s">
        <v>15</v>
      </c>
      <c r="E33" s="29" t="s">
        <v>15</v>
      </c>
      <c r="F33" s="29" t="s">
        <v>19</v>
      </c>
      <c r="G33" s="29" t="s">
        <v>1</v>
      </c>
      <c r="H33" s="29" t="s">
        <v>2</v>
      </c>
      <c r="I33" s="29" t="s">
        <v>9</v>
      </c>
      <c r="J33" s="39" t="s">
        <v>50</v>
      </c>
      <c r="K33" s="50">
        <f>K34</f>
        <v>27</v>
      </c>
      <c r="L33" s="50">
        <f>L34</f>
        <v>30</v>
      </c>
      <c r="M33" s="50">
        <f>M34</f>
        <v>31</v>
      </c>
      <c r="N33" s="16"/>
      <c r="O33" s="12"/>
      <c r="P33" s="12"/>
    </row>
    <row r="34" spans="1:16" s="3" customFormat="1" ht="51.75" customHeight="1">
      <c r="A34" s="36">
        <v>23</v>
      </c>
      <c r="B34" s="25" t="s">
        <v>7</v>
      </c>
      <c r="C34" s="25" t="s">
        <v>4</v>
      </c>
      <c r="D34" s="25" t="s">
        <v>15</v>
      </c>
      <c r="E34" s="25" t="s">
        <v>15</v>
      </c>
      <c r="F34" s="25" t="s">
        <v>24</v>
      </c>
      <c r="G34" s="25" t="s">
        <v>13</v>
      </c>
      <c r="H34" s="25" t="s">
        <v>2</v>
      </c>
      <c r="I34" s="25" t="s">
        <v>9</v>
      </c>
      <c r="J34" s="40" t="s">
        <v>51</v>
      </c>
      <c r="K34" s="47">
        <v>27</v>
      </c>
      <c r="L34" s="47">
        <v>30</v>
      </c>
      <c r="M34" s="47">
        <v>31</v>
      </c>
      <c r="N34" s="16"/>
      <c r="O34" s="12"/>
      <c r="P34" s="12"/>
    </row>
    <row r="35" spans="1:16" s="4" customFormat="1" ht="14.25" customHeight="1">
      <c r="A35" s="36">
        <v>24</v>
      </c>
      <c r="B35" s="23" t="s">
        <v>97</v>
      </c>
      <c r="C35" s="23">
        <v>1</v>
      </c>
      <c r="D35" s="23" t="s">
        <v>10</v>
      </c>
      <c r="E35" s="23" t="s">
        <v>1</v>
      </c>
      <c r="F35" s="23" t="s">
        <v>0</v>
      </c>
      <c r="G35" s="23" t="s">
        <v>1</v>
      </c>
      <c r="H35" s="23" t="s">
        <v>2</v>
      </c>
      <c r="I35" s="23" t="s">
        <v>0</v>
      </c>
      <c r="J35" s="37" t="s">
        <v>52</v>
      </c>
      <c r="K35" s="48">
        <f t="shared" ref="K35:M36" si="0">K36</f>
        <v>2.1</v>
      </c>
      <c r="L35" s="48">
        <f t="shared" si="0"/>
        <v>2.2000000000000002</v>
      </c>
      <c r="M35" s="48">
        <f t="shared" si="0"/>
        <v>2.2999999999999998</v>
      </c>
      <c r="N35" s="17"/>
      <c r="O35" s="13"/>
      <c r="P35" s="13"/>
    </row>
    <row r="36" spans="1:16" s="3" customFormat="1" ht="75" customHeight="1">
      <c r="A36" s="36">
        <v>25</v>
      </c>
      <c r="B36" s="21" t="s">
        <v>97</v>
      </c>
      <c r="C36" s="21" t="s">
        <v>4</v>
      </c>
      <c r="D36" s="21" t="s">
        <v>10</v>
      </c>
      <c r="E36" s="21" t="s">
        <v>11</v>
      </c>
      <c r="F36" s="21" t="s">
        <v>0</v>
      </c>
      <c r="G36" s="21" t="s">
        <v>3</v>
      </c>
      <c r="H36" s="21" t="s">
        <v>2</v>
      </c>
      <c r="I36" s="19" t="s">
        <v>9</v>
      </c>
      <c r="J36" s="22" t="s">
        <v>53</v>
      </c>
      <c r="K36" s="49">
        <f t="shared" si="0"/>
        <v>2.1</v>
      </c>
      <c r="L36" s="49">
        <f t="shared" si="0"/>
        <v>2.2000000000000002</v>
      </c>
      <c r="M36" s="49">
        <f t="shared" si="0"/>
        <v>2.2999999999999998</v>
      </c>
      <c r="N36" s="16"/>
      <c r="O36" s="12"/>
      <c r="P36" s="12"/>
    </row>
    <row r="37" spans="1:16" s="3" customFormat="1" ht="100.5" customHeight="1">
      <c r="A37" s="36">
        <v>26</v>
      </c>
      <c r="B37" s="21" t="s">
        <v>97</v>
      </c>
      <c r="C37" s="21" t="s">
        <v>4</v>
      </c>
      <c r="D37" s="21" t="s">
        <v>10</v>
      </c>
      <c r="E37" s="21" t="s">
        <v>11</v>
      </c>
      <c r="F37" s="21" t="s">
        <v>6</v>
      </c>
      <c r="G37" s="21" t="s">
        <v>3</v>
      </c>
      <c r="H37" s="21" t="s">
        <v>2</v>
      </c>
      <c r="I37" s="19" t="s">
        <v>9</v>
      </c>
      <c r="J37" s="22" t="s">
        <v>78</v>
      </c>
      <c r="K37" s="49">
        <v>2.1</v>
      </c>
      <c r="L37" s="49">
        <v>2.2000000000000002</v>
      </c>
      <c r="M37" s="49">
        <v>2.2999999999999998</v>
      </c>
      <c r="N37" s="16"/>
      <c r="O37" s="12"/>
      <c r="P37" s="12"/>
    </row>
    <row r="38" spans="1:16" s="3" customFormat="1" ht="12.75" customHeight="1">
      <c r="A38" s="36">
        <v>27</v>
      </c>
      <c r="B38" s="26" t="s">
        <v>0</v>
      </c>
      <c r="C38" s="26">
        <v>2</v>
      </c>
      <c r="D38" s="26" t="s">
        <v>1</v>
      </c>
      <c r="E38" s="26" t="s">
        <v>1</v>
      </c>
      <c r="F38" s="26" t="s">
        <v>0</v>
      </c>
      <c r="G38" s="26" t="s">
        <v>1</v>
      </c>
      <c r="H38" s="26" t="s">
        <v>2</v>
      </c>
      <c r="I38" s="23" t="s">
        <v>0</v>
      </c>
      <c r="J38" s="24" t="s">
        <v>54</v>
      </c>
      <c r="K38" s="52">
        <f>K39</f>
        <v>7159.92</v>
      </c>
      <c r="L38" s="52">
        <f>L39</f>
        <v>7153</v>
      </c>
      <c r="M38" s="52">
        <f>M39</f>
        <v>7148.4</v>
      </c>
      <c r="N38" s="11"/>
      <c r="O38" s="12"/>
      <c r="P38" s="12"/>
    </row>
    <row r="39" spans="1:16" s="3" customFormat="1" ht="39.75" customHeight="1">
      <c r="A39" s="36">
        <v>28</v>
      </c>
      <c r="B39" s="23" t="s">
        <v>0</v>
      </c>
      <c r="C39" s="23">
        <v>2</v>
      </c>
      <c r="D39" s="23" t="s">
        <v>5</v>
      </c>
      <c r="E39" s="23" t="s">
        <v>1</v>
      </c>
      <c r="F39" s="23" t="s">
        <v>0</v>
      </c>
      <c r="G39" s="23" t="s">
        <v>1</v>
      </c>
      <c r="H39" s="23" t="s">
        <v>2</v>
      </c>
      <c r="I39" s="27" t="s">
        <v>0</v>
      </c>
      <c r="J39" s="24" t="s">
        <v>55</v>
      </c>
      <c r="K39" s="48">
        <f>K40+K43+K48</f>
        <v>7159.92</v>
      </c>
      <c r="L39" s="48">
        <f>L40+L43+L48</f>
        <v>7153</v>
      </c>
      <c r="M39" s="48">
        <f>M40+M43+M48</f>
        <v>7148.4</v>
      </c>
      <c r="N39" s="11"/>
      <c r="O39" s="12"/>
      <c r="P39" s="12"/>
    </row>
    <row r="40" spans="1:16" s="3" customFormat="1" ht="39.75" customHeight="1">
      <c r="A40" s="36">
        <v>29</v>
      </c>
      <c r="B40" s="23" t="s">
        <v>97</v>
      </c>
      <c r="C40" s="23" t="s">
        <v>16</v>
      </c>
      <c r="D40" s="23" t="s">
        <v>5</v>
      </c>
      <c r="E40" s="23" t="s">
        <v>13</v>
      </c>
      <c r="F40" s="23" t="s">
        <v>0</v>
      </c>
      <c r="G40" s="23" t="s">
        <v>1</v>
      </c>
      <c r="H40" s="23" t="s">
        <v>2</v>
      </c>
      <c r="I40" s="27" t="s">
        <v>62</v>
      </c>
      <c r="J40" s="24" t="s">
        <v>79</v>
      </c>
      <c r="K40" s="48">
        <f t="shared" ref="K40:M41" si="1">K41</f>
        <v>1529.43</v>
      </c>
      <c r="L40" s="48">
        <f t="shared" si="1"/>
        <v>1279</v>
      </c>
      <c r="M40" s="48">
        <f t="shared" si="1"/>
        <v>1287.3</v>
      </c>
      <c r="N40" s="11"/>
      <c r="O40" s="12"/>
      <c r="P40" s="12"/>
    </row>
    <row r="41" spans="1:16" s="3" customFormat="1" ht="42" customHeight="1">
      <c r="A41" s="36">
        <v>30</v>
      </c>
      <c r="B41" s="27" t="s">
        <v>97</v>
      </c>
      <c r="C41" s="27">
        <v>2</v>
      </c>
      <c r="D41" s="27" t="s">
        <v>5</v>
      </c>
      <c r="E41" s="27" t="s">
        <v>36</v>
      </c>
      <c r="F41" s="27" t="s">
        <v>12</v>
      </c>
      <c r="G41" s="27" t="s">
        <v>1</v>
      </c>
      <c r="H41" s="27" t="s">
        <v>2</v>
      </c>
      <c r="I41" s="19" t="s">
        <v>62</v>
      </c>
      <c r="J41" s="43" t="s">
        <v>80</v>
      </c>
      <c r="K41" s="50">
        <f t="shared" si="1"/>
        <v>1529.43</v>
      </c>
      <c r="L41" s="50">
        <f t="shared" si="1"/>
        <v>1279</v>
      </c>
      <c r="M41" s="50">
        <f t="shared" si="1"/>
        <v>1287.3</v>
      </c>
      <c r="N41" s="11"/>
      <c r="O41" s="12"/>
      <c r="P41" s="12"/>
    </row>
    <row r="42" spans="1:16" s="3" customFormat="1" ht="52.5" customHeight="1">
      <c r="A42" s="36">
        <v>31</v>
      </c>
      <c r="B42" s="19" t="s">
        <v>97</v>
      </c>
      <c r="C42" s="19" t="s">
        <v>16</v>
      </c>
      <c r="D42" s="19" t="s">
        <v>5</v>
      </c>
      <c r="E42" s="19" t="s">
        <v>36</v>
      </c>
      <c r="F42" s="19" t="s">
        <v>12</v>
      </c>
      <c r="G42" s="19" t="s">
        <v>13</v>
      </c>
      <c r="H42" s="19" t="s">
        <v>2</v>
      </c>
      <c r="I42" s="21" t="s">
        <v>62</v>
      </c>
      <c r="J42" s="24" t="s">
        <v>83</v>
      </c>
      <c r="K42" s="47">
        <v>1529.43</v>
      </c>
      <c r="L42" s="47">
        <v>1279</v>
      </c>
      <c r="M42" s="47">
        <v>1287.3</v>
      </c>
      <c r="N42" s="11"/>
      <c r="O42" s="12"/>
      <c r="P42" s="12"/>
    </row>
    <row r="43" spans="1:16" s="3" customFormat="1" ht="34.5" customHeight="1">
      <c r="A43" s="36">
        <v>32</v>
      </c>
      <c r="B43" s="27" t="s">
        <v>0</v>
      </c>
      <c r="C43" s="27" t="s">
        <v>16</v>
      </c>
      <c r="D43" s="27" t="s">
        <v>5</v>
      </c>
      <c r="E43" s="27" t="s">
        <v>59</v>
      </c>
      <c r="F43" s="27" t="s">
        <v>0</v>
      </c>
      <c r="G43" s="27" t="s">
        <v>1</v>
      </c>
      <c r="H43" s="27" t="s">
        <v>2</v>
      </c>
      <c r="I43" s="27" t="s">
        <v>62</v>
      </c>
      <c r="J43" s="28" t="s">
        <v>61</v>
      </c>
      <c r="K43" s="45">
        <f>K44+K46</f>
        <v>57</v>
      </c>
      <c r="L43" s="45">
        <f>L44+L46</f>
        <v>59.2</v>
      </c>
      <c r="M43" s="45">
        <f>M44+M46</f>
        <v>61.7</v>
      </c>
      <c r="N43" s="11"/>
      <c r="O43" s="12"/>
      <c r="P43" s="12"/>
    </row>
    <row r="44" spans="1:16" s="3" customFormat="1" ht="52.5" customHeight="1">
      <c r="A44" s="36">
        <v>33</v>
      </c>
      <c r="B44" s="27" t="s">
        <v>97</v>
      </c>
      <c r="C44" s="27" t="s">
        <v>16</v>
      </c>
      <c r="D44" s="27" t="s">
        <v>5</v>
      </c>
      <c r="E44" s="27" t="s">
        <v>59</v>
      </c>
      <c r="F44" s="27" t="s">
        <v>60</v>
      </c>
      <c r="G44" s="27" t="s">
        <v>1</v>
      </c>
      <c r="H44" s="27" t="s">
        <v>2</v>
      </c>
      <c r="I44" s="27" t="s">
        <v>62</v>
      </c>
      <c r="J44" s="28" t="s">
        <v>88</v>
      </c>
      <c r="K44" s="45">
        <f t="shared" ref="K44:M44" si="2">K45</f>
        <v>2</v>
      </c>
      <c r="L44" s="45">
        <f t="shared" si="2"/>
        <v>2</v>
      </c>
      <c r="M44" s="45">
        <f t="shared" si="2"/>
        <v>2</v>
      </c>
      <c r="N44" s="11"/>
      <c r="O44" s="12"/>
      <c r="P44" s="12"/>
    </row>
    <row r="45" spans="1:16" s="3" customFormat="1" ht="52.5" customHeight="1">
      <c r="A45" s="36">
        <v>34</v>
      </c>
      <c r="B45" s="27" t="s">
        <v>97</v>
      </c>
      <c r="C45" s="27" t="s">
        <v>16</v>
      </c>
      <c r="D45" s="27" t="s">
        <v>5</v>
      </c>
      <c r="E45" s="27" t="s">
        <v>59</v>
      </c>
      <c r="F45" s="27" t="s">
        <v>60</v>
      </c>
      <c r="G45" s="27" t="s">
        <v>13</v>
      </c>
      <c r="H45" s="27" t="s">
        <v>2</v>
      </c>
      <c r="I45" s="27" t="s">
        <v>62</v>
      </c>
      <c r="J45" s="24" t="s">
        <v>89</v>
      </c>
      <c r="K45" s="45">
        <v>2</v>
      </c>
      <c r="L45" s="45">
        <v>2</v>
      </c>
      <c r="M45" s="45">
        <v>2</v>
      </c>
      <c r="N45" s="11"/>
      <c r="O45" s="12"/>
      <c r="P45" s="12"/>
    </row>
    <row r="46" spans="1:16" s="3" customFormat="1" ht="67.5" customHeight="1">
      <c r="A46" s="36">
        <v>35</v>
      </c>
      <c r="B46" s="27" t="s">
        <v>97</v>
      </c>
      <c r="C46" s="27" t="s">
        <v>16</v>
      </c>
      <c r="D46" s="27" t="s">
        <v>5</v>
      </c>
      <c r="E46" s="27" t="s">
        <v>37</v>
      </c>
      <c r="F46" s="27" t="s">
        <v>38</v>
      </c>
      <c r="G46" s="27" t="s">
        <v>1</v>
      </c>
      <c r="H46" s="27" t="s">
        <v>2</v>
      </c>
      <c r="I46" s="23" t="s">
        <v>62</v>
      </c>
      <c r="J46" s="28" t="s">
        <v>94</v>
      </c>
      <c r="K46" s="45">
        <f>K47</f>
        <v>55</v>
      </c>
      <c r="L46" s="45">
        <f>L47</f>
        <v>57.2</v>
      </c>
      <c r="M46" s="45">
        <f>M47</f>
        <v>59.7</v>
      </c>
      <c r="N46" s="14"/>
      <c r="O46" s="12"/>
      <c r="P46" s="12"/>
    </row>
    <row r="47" spans="1:16" s="3" customFormat="1" ht="54.75" customHeight="1">
      <c r="A47" s="36">
        <v>36</v>
      </c>
      <c r="B47" s="21" t="s">
        <v>97</v>
      </c>
      <c r="C47" s="21" t="s">
        <v>16</v>
      </c>
      <c r="D47" s="21" t="s">
        <v>5</v>
      </c>
      <c r="E47" s="21" t="s">
        <v>37</v>
      </c>
      <c r="F47" s="21" t="s">
        <v>38</v>
      </c>
      <c r="G47" s="21" t="s">
        <v>13</v>
      </c>
      <c r="H47" s="21" t="s">
        <v>2</v>
      </c>
      <c r="I47" s="25" t="s">
        <v>62</v>
      </c>
      <c r="J47" s="42" t="s">
        <v>95</v>
      </c>
      <c r="K47" s="49">
        <v>55</v>
      </c>
      <c r="L47" s="49">
        <v>57.2</v>
      </c>
      <c r="M47" s="49">
        <v>59.7</v>
      </c>
      <c r="N47" s="11"/>
      <c r="O47" s="12"/>
      <c r="P47" s="12"/>
    </row>
    <row r="48" spans="1:16" s="3" customFormat="1" ht="21.75" customHeight="1">
      <c r="A48" s="36">
        <v>37</v>
      </c>
      <c r="B48" s="29" t="s">
        <v>0</v>
      </c>
      <c r="C48" s="29" t="s">
        <v>16</v>
      </c>
      <c r="D48" s="29" t="s">
        <v>5</v>
      </c>
      <c r="E48" s="29" t="s">
        <v>84</v>
      </c>
      <c r="F48" s="29" t="s">
        <v>0</v>
      </c>
      <c r="G48" s="29" t="s">
        <v>1</v>
      </c>
      <c r="H48" s="29" t="s">
        <v>2</v>
      </c>
      <c r="I48" s="27" t="s">
        <v>62</v>
      </c>
      <c r="J48" s="30" t="s">
        <v>85</v>
      </c>
      <c r="K48" s="50">
        <f>K50</f>
        <v>5573.49</v>
      </c>
      <c r="L48" s="50">
        <f>L50</f>
        <v>5814.8</v>
      </c>
      <c r="M48" s="50">
        <f>M50</f>
        <v>5799.4</v>
      </c>
      <c r="N48" s="11"/>
      <c r="O48" s="12"/>
      <c r="P48" s="12"/>
    </row>
    <row r="49" spans="1:16" s="3" customFormat="1" ht="39" customHeight="1">
      <c r="A49" s="36">
        <v>38</v>
      </c>
      <c r="B49" s="29" t="s">
        <v>97</v>
      </c>
      <c r="C49" s="29" t="s">
        <v>16</v>
      </c>
      <c r="D49" s="29" t="s">
        <v>5</v>
      </c>
      <c r="E49" s="29" t="s">
        <v>39</v>
      </c>
      <c r="F49" s="29" t="s">
        <v>17</v>
      </c>
      <c r="G49" s="29" t="s">
        <v>1</v>
      </c>
      <c r="H49" s="29" t="s">
        <v>2</v>
      </c>
      <c r="I49" s="27" t="s">
        <v>62</v>
      </c>
      <c r="J49" s="30" t="s">
        <v>82</v>
      </c>
      <c r="K49" s="50">
        <f>K50</f>
        <v>5573.49</v>
      </c>
      <c r="L49" s="50">
        <f>L50</f>
        <v>5814.8</v>
      </c>
      <c r="M49" s="50">
        <f>M50</f>
        <v>5799.4</v>
      </c>
      <c r="N49" s="11"/>
      <c r="O49" s="12"/>
      <c r="P49" s="12"/>
    </row>
    <row r="50" spans="1:16" s="3" customFormat="1" ht="40.5" customHeight="1">
      <c r="A50" s="36">
        <v>39</v>
      </c>
      <c r="B50" s="19" t="s">
        <v>97</v>
      </c>
      <c r="C50" s="19" t="s">
        <v>16</v>
      </c>
      <c r="D50" s="19" t="s">
        <v>5</v>
      </c>
      <c r="E50" s="19" t="s">
        <v>39</v>
      </c>
      <c r="F50" s="19" t="s">
        <v>17</v>
      </c>
      <c r="G50" s="19" t="s">
        <v>13</v>
      </c>
      <c r="H50" s="19" t="s">
        <v>2</v>
      </c>
      <c r="I50" s="25" t="s">
        <v>62</v>
      </c>
      <c r="J50" s="24" t="s">
        <v>56</v>
      </c>
      <c r="K50" s="47">
        <v>5573.49</v>
      </c>
      <c r="L50" s="47">
        <v>5814.8</v>
      </c>
      <c r="M50" s="47">
        <v>5799.4</v>
      </c>
      <c r="N50" s="11"/>
      <c r="O50" s="12"/>
      <c r="P50" s="12"/>
    </row>
    <row r="51" spans="1:16" s="3" customFormat="1" ht="17.25" customHeight="1">
      <c r="A51" s="36"/>
      <c r="B51" s="26"/>
      <c r="C51" s="26"/>
      <c r="D51" s="26"/>
      <c r="E51" s="26"/>
      <c r="F51" s="26"/>
      <c r="G51" s="26"/>
      <c r="H51" s="26"/>
      <c r="I51" s="36"/>
      <c r="J51" s="31" t="s">
        <v>18</v>
      </c>
      <c r="K51" s="52">
        <f>K12+K38</f>
        <v>7348.22</v>
      </c>
      <c r="L51" s="52">
        <f>L12+L38</f>
        <v>7350.4</v>
      </c>
      <c r="M51" s="52">
        <f>M12+M38</f>
        <v>7353</v>
      </c>
      <c r="N51" s="11"/>
      <c r="O51" s="12"/>
      <c r="P51" s="12"/>
    </row>
    <row r="52" spans="1:16" ht="12.75">
      <c r="A52" s="35"/>
      <c r="K52" s="7"/>
    </row>
    <row r="74" spans="11:11" ht="12.75">
      <c r="K74" s="8"/>
    </row>
  </sheetData>
  <mergeCells count="18">
    <mergeCell ref="J3:M3"/>
    <mergeCell ref="J4:M4"/>
    <mergeCell ref="J2:M2"/>
    <mergeCell ref="F9:F10"/>
    <mergeCell ref="I9:I10"/>
    <mergeCell ref="K8:K10"/>
    <mergeCell ref="L8:L10"/>
    <mergeCell ref="M8:M10"/>
    <mergeCell ref="B6:K6"/>
    <mergeCell ref="A8:A10"/>
    <mergeCell ref="B9:B10"/>
    <mergeCell ref="H9:H10"/>
    <mergeCell ref="B8:I8"/>
    <mergeCell ref="J8:J10"/>
    <mergeCell ref="E9:E10"/>
    <mergeCell ref="C9:C10"/>
    <mergeCell ref="D9:D10"/>
    <mergeCell ref="G9:G10"/>
  </mergeCells>
  <phoneticPr fontId="0" type="noConversion"/>
  <pageMargins left="0.78740157480314965" right="0.19685039370078741" top="0.19685039370078741" bottom="0.19685039370078741" header="0" footer="0"/>
  <pageSetup paperSize="9" scale="71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Ольга Фельдо</cp:lastModifiedBy>
  <cp:lastPrinted>2020-09-02T00:41:58Z</cp:lastPrinted>
  <dcterms:created xsi:type="dcterms:W3CDTF">2009-10-09T08:24:19Z</dcterms:created>
  <dcterms:modified xsi:type="dcterms:W3CDTF">2021-12-22T09:00:39Z</dcterms:modified>
</cp:coreProperties>
</file>